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3" i="1"/>
</calcChain>
</file>

<file path=xl/sharedStrings.xml><?xml version="1.0" encoding="utf-8"?>
<sst xmlns="http://schemas.openxmlformats.org/spreadsheetml/2006/main" count="351" uniqueCount="64">
  <si>
    <t>FY 2023 Apportionment</t>
  </si>
  <si>
    <t>Funds provided by Public Law 78-410 (ED log number 23-111)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</si>
  <si>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</si>
  <si>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</si>
  <si>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</si>
  <si>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</si>
  <si>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</si>
  <si>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</si>
  <si>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</si>
  <si>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</si>
  <si>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</si>
  <si>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</si>
  <si>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</si>
  <si>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</si>
  <si>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</si>
  <si>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Health Education Assistance Loans Financing Account (018-45-4300)</t>
  </si>
  <si>
    <t>TAFS: 91-4300 /X</t>
  </si>
  <si>
    <t>X</t>
  </si>
  <si>
    <t>4300</t>
  </si>
  <si>
    <t>IterNo</t>
  </si>
  <si>
    <t>Last Approved Apportionment: 2022-09-16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</si>
  <si>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</si>
  <si>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</si>
  <si>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</si>
  <si>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</si>
  <si>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</si>
  <si>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</si>
  <si>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</si>
  <si>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</si>
  <si>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</si>
  <si>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</si>
  <si>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</si>
  <si>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</si>
  <si>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</si>
  <si>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</si>
  <si>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</si>
  <si>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</si>
  <si>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</si>
  <si>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</si>
  <si>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</si>
  <si>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</si>
  <si>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</si>
  <si>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</si>
  <si>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</si>
  <si>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</si>
  <si>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</si>
  <si>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</si>
  <si>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HEAL Fin Claims payments</t>
  </si>
  <si>
    <t>HEAL Fin Default Collection Costs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</si>
  <si>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</si>
  <si>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</si>
  <si>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</si>
  <si>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</si>
  <si>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</si>
  <si>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</si>
  <si>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</si>
  <si>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</si>
  <si>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</si>
  <si>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</si>
  <si>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</si>
  <si>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2022-12-23 12:33 PM</t>
  </si>
  <si>
    <t xml:space="preserve">TAF(s) Included: </t>
  </si>
  <si>
    <t>91-4300 \X (Health Education Assistance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</si>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</sst>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91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91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91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91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/>
      <c r="K16" s="6" t="s">
        <v>63</v>
      </c>
    </row>
    <row r="17" spans="1:11" x14ac:dyDescent="0.2">
      <c r="A17" s="1">
        <v>91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28</v>
      </c>
      <c r="J17" s="8"/>
      <c r="K17" s="6" t="s">
        <v>63</v>
      </c>
    </row>
    <row r="18" spans="1:11" x14ac:dyDescent="0.2">
      <c r="A18" s="1">
        <v>91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1000</v>
      </c>
      <c r="H18" s="5" t="s">
        <v>30</v>
      </c>
      <c r="I18" s="5" t="s">
        <v>31</v>
      </c>
      <c r="J18" s="8">
        <v>25104776</v>
      </c>
      <c r="K18" s="6" t="s">
        <v>63</v>
      </c>
    </row>
    <row r="19" spans="1:11" x14ac:dyDescent="0.2">
      <c r="A19" s="1">
        <v>91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1000</v>
      </c>
      <c r="H19" s="5" t="s">
        <v>32</v>
      </c>
      <c r="I19" s="5" t="s">
        <v>31</v>
      </c>
      <c r="J19" s="8"/>
      <c r="K19" s="6" t="s">
        <v>63</v>
      </c>
    </row>
    <row r="20" spans="1:11" x14ac:dyDescent="0.2">
      <c r="A20" s="1">
        <v>91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1023</v>
      </c>
      <c r="H20" s="5">
        <v>1</v>
      </c>
      <c r="I20" s="5" t="s">
        <v>33</v>
      </c>
      <c r="J20" s="8"/>
      <c r="K20" s="6" t="s">
        <v>63</v>
      </c>
    </row>
    <row r="21" spans="1:11" x14ac:dyDescent="0.2">
      <c r="A21" s="1">
        <v>91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1023</v>
      </c>
      <c r="H21" s="5">
        <v>2</v>
      </c>
      <c r="I21" s="5" t="s">
        <v>34</v>
      </c>
      <c r="J21" s="8"/>
      <c r="K21" s="6" t="s">
        <v>63</v>
      </c>
    </row>
    <row r="22" spans="1:11" x14ac:dyDescent="0.2">
      <c r="A22" s="1">
        <v>91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1800</v>
      </c>
      <c r="H22" s="5">
        <v>1</v>
      </c>
      <c r="I22" s="5" t="s">
        <v>35</v>
      </c>
      <c r="J22" s="8"/>
      <c r="K22" s="6" t="s">
        <v>63</v>
      </c>
    </row>
    <row r="23" spans="1:11" x14ac:dyDescent="0.2">
      <c r="A23" s="1">
        <v>91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1800</v>
      </c>
      <c r="H23" s="5">
        <v>2</v>
      </c>
      <c r="I23" s="5" t="s">
        <v>36</v>
      </c>
      <c r="J23" s="8">
        <v>105722</v>
      </c>
      <c r="K23" s="6" t="s">
        <v>63</v>
      </c>
    </row>
    <row r="24" spans="1:11" x14ac:dyDescent="0.2">
      <c r="A24" s="1">
        <v>91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1800</v>
      </c>
      <c r="H24" s="5">
        <v>3</v>
      </c>
      <c r="I24" s="5" t="s">
        <v>37</v>
      </c>
      <c r="J24" s="8"/>
      <c r="K24" s="6" t="s">
        <v>63</v>
      </c>
    </row>
    <row r="25" spans="1:11" x14ac:dyDescent="0.2">
      <c r="A25" s="1">
        <v>91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1820</v>
      </c>
      <c r="H25" s="5">
        <v>1</v>
      </c>
      <c r="I25" s="5" t="s">
        <v>38</v>
      </c>
      <c r="J25" s="8"/>
      <c r="K25" s="6" t="s">
        <v>63</v>
      </c>
    </row>
    <row r="26" spans="1:11" x14ac:dyDescent="0.2">
      <c r="A26" s="1">
        <v>91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1820</v>
      </c>
      <c r="H26" s="5">
        <v>2</v>
      </c>
      <c r="I26" s="5" t="s">
        <v>39</v>
      </c>
      <c r="J26" s="8"/>
      <c r="K26" s="6" t="s">
        <v>63</v>
      </c>
    </row>
    <row r="27" spans="1:11" x14ac:dyDescent="0.2">
      <c r="A27" s="1">
        <v>91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1820</v>
      </c>
      <c r="H27" s="5">
        <v>3</v>
      </c>
      <c r="I27" s="5" t="s">
        <v>40</v>
      </c>
      <c r="J27" s="8"/>
      <c r="K27" s="6" t="s">
        <v>63</v>
      </c>
    </row>
    <row r="28" spans="1:11" x14ac:dyDescent="0.2">
      <c r="A28" s="1">
        <v>91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1825</v>
      </c>
      <c r="H28" s="5">
        <v>1</v>
      </c>
      <c r="I28" s="5" t="s">
        <v>41</v>
      </c>
      <c r="J28" s="8"/>
      <c r="K28" s="6" t="s">
        <v>63</v>
      </c>
    </row>
    <row r="29" spans="1:11" x14ac:dyDescent="0.2">
      <c r="A29" s="1">
        <v>91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1825</v>
      </c>
      <c r="H29" s="5">
        <v>2</v>
      </c>
      <c r="I29" s="5" t="s">
        <v>42</v>
      </c>
      <c r="J29" s="8"/>
      <c r="K29" s="6" t="s">
        <v>63</v>
      </c>
    </row>
    <row r="30" spans="1:11" x14ac:dyDescent="0.2">
      <c r="A30" s="1">
        <v>91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1840</v>
      </c>
      <c r="H30" s="5">
        <v>1</v>
      </c>
      <c r="I30" s="5" t="s">
        <v>43</v>
      </c>
      <c r="J30" s="8"/>
      <c r="K30" s="6" t="s">
        <v>63</v>
      </c>
    </row>
    <row r="31" spans="1:11" x14ac:dyDescent="0.2">
      <c r="A31" s="1">
        <v>91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1840</v>
      </c>
      <c r="H31" s="5">
        <v>2</v>
      </c>
      <c r="I31" s="5" t="s">
        <v>44</v>
      </c>
      <c r="J31" s="8">
        <v>8894278</v>
      </c>
      <c r="K31" s="6" t="s">
        <v>63</v>
      </c>
    </row>
    <row r="32" spans="1:11" x14ac:dyDescent="0.2">
      <c r="A32" s="1">
        <v>91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1840</v>
      </c>
      <c r="H32" s="5">
        <v>3</v>
      </c>
      <c r="I32" s="5" t="s">
        <v>45</v>
      </c>
      <c r="J32" s="8"/>
      <c r="K32" s="6" t="s">
        <v>63</v>
      </c>
    </row>
    <row r="33" spans="1:11" x14ac:dyDescent="0.2">
      <c r="A33" s="10">
        <v>91</v>
      </c>
      <c r="B33" s="10" t="s">
        <v>63</v>
      </c>
      <c r="C33" s="10" t="s">
        <v>17</v>
      </c>
      <c r="D33" s="10" t="s">
        <v>18</v>
      </c>
      <c r="E33" s="10" t="s">
        <v>63</v>
      </c>
      <c r="F33" s="10" t="s">
        <v>63</v>
      </c>
      <c r="G33" s="11">
        <v>1920</v>
      </c>
      <c r="H33" s="11" t="s">
        <v>63</v>
      </c>
      <c r="I33" s="11" t="s">
        <v>46</v>
      </c>
      <c r="J33" s="12">
        <f>SUM(J16:J32)</f>
        <v>34104776</v>
      </c>
      <c r="K33" s="13" t="s">
        <v>63</v>
      </c>
    </row>
    <row r="34" spans="1:11" x14ac:dyDescent="0.2">
      <c r="A34" s="1">
        <v>91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6011</v>
      </c>
      <c r="H34" s="5" t="s">
        <v>63</v>
      </c>
      <c r="I34" s="5" t="s">
        <v>47</v>
      </c>
      <c r="J34" s="8">
        <v>7000000</v>
      </c>
      <c r="K34" s="6" t="s">
        <v>63</v>
      </c>
    </row>
    <row r="35" spans="1:11" x14ac:dyDescent="0.2">
      <c r="A35" s="1">
        <v>91</v>
      </c>
      <c r="B35" s="1" t="s">
        <v>63</v>
      </c>
      <c r="C35" s="1" t="s">
        <v>17</v>
      </c>
      <c r="D35" s="1" t="s">
        <v>18</v>
      </c>
      <c r="E35" s="1" t="s">
        <v>63</v>
      </c>
      <c r="F35" s="1" t="s">
        <v>63</v>
      </c>
      <c r="G35" s="4">
        <v>6012</v>
      </c>
      <c r="H35" s="5" t="s">
        <v>63</v>
      </c>
      <c r="I35" s="5" t="s">
        <v>48</v>
      </c>
      <c r="J35" s="8">
        <v>2000000</v>
      </c>
      <c r="K35" s="6" t="s">
        <v>63</v>
      </c>
    </row>
    <row r="36" spans="1:11" x14ac:dyDescent="0.2">
      <c r="A36" s="1">
        <v>91</v>
      </c>
      <c r="B36" s="1" t="s">
        <v>63</v>
      </c>
      <c r="C36" s="1" t="s">
        <v>17</v>
      </c>
      <c r="D36" s="1" t="s">
        <v>18</v>
      </c>
      <c r="E36" s="1" t="s">
        <v>63</v>
      </c>
      <c r="F36" s="1" t="s">
        <v>63</v>
      </c>
      <c r="G36" s="4">
        <v>6182</v>
      </c>
      <c r="H36" s="5" t="s">
        <v>63</v>
      </c>
      <c r="I36" s="5" t="s">
        <v>49</v>
      </c>
      <c r="J36" s="8">
        <v>25104776</v>
      </c>
      <c r="K36" s="6" t="s">
        <v>63</v>
      </c>
    </row>
    <row r="37" spans="1:11" x14ac:dyDescent="0.2">
      <c r="A37" s="10">
        <v>91</v>
      </c>
      <c r="B37" s="10" t="s">
        <v>63</v>
      </c>
      <c r="C37" s="10" t="s">
        <v>17</v>
      </c>
      <c r="D37" s="10" t="s">
        <v>18</v>
      </c>
      <c r="E37" s="10" t="s">
        <v>63</v>
      </c>
      <c r="F37" s="10" t="s">
        <v>63</v>
      </c>
      <c r="G37" s="11">
        <v>6190</v>
      </c>
      <c r="H37" s="11" t="s">
        <v>63</v>
      </c>
      <c r="I37" s="11" t="s">
        <v>50</v>
      </c>
      <c r="J37" s="12">
        <f>IF(SUM(J16:J32)=SUM(J34:J36),SUM(J34:J36), "ERROR: Line 1920 &lt;&gt; Line 6190")</f>
        <v>34104776</v>
      </c>
      <c r="K37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2022-12-23T12:34:07Z</dcterms:created>
  <dcterms:modified xsi:type="dcterms:W3CDTF">2022-12-23T17:34:07Z</dcterms:modified>
</cp:coreProperties>
</file>