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8" i="1"/>
</calcChain>
</file>

<file path=xl/sharedStrings.xml><?xml version="1.0" encoding="utf-8"?>
<sst xmlns="http://schemas.openxmlformats.org/spreadsheetml/2006/main" count="396" uniqueCount="75">
  <si>
    <t>FY 2023 Apportionment</t>
  </si>
  <si>
    <t>Funds provided by Public Law 101-508 &amp; 110-84 (ED log number 23-285)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</si>
  <si>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</si>
  <si>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</si>
  <si>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</si>
  <si>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</si>
  <si>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</si>
  <si>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</si>
  <si>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</si>
  <si>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</si>
  <si>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</si>
  <si>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</si>
  <si>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</si>
  <si>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</si>
  <si>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</si>
  <si>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</si>
  <si>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</si>
  <si>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</si>
  <si>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</si>
  <si>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</si>
  <si>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2023-03-29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</si>
  <si>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</si>
  <si>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</si>
  <si>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</si>
  <si>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</si>
  <si>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</si>
  <si>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</si>
  <si>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</si>
  <si>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</si>
  <si>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</si>
  <si>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</si>
  <si>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</si>
  <si>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</si>
  <si>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</si>
  <si>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</si>
  <si>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</si>
  <si>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</si>
  <si>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</si>
  <si>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</si>
  <si>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</si>
  <si>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</si>
  <si>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</si>
  <si>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</si>
  <si>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</si>
  <si>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</si>
  <si>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</si>
  <si>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</si>
  <si>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</si>
  <si>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</si>
  <si>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</si>
  <si>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</si>
  <si>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</si>
  <si>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</si>
  <si>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TEACH Grant Loans</t>
  </si>
  <si>
    <t>Interest To Treasury</t>
  </si>
  <si>
    <t>Downward Subsidy Reestimates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</si>
  <si>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</si>
  <si>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</si>
  <si>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</si>
  <si>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</si>
  <si>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</si>
  <si>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</si>
  <si>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</si>
  <si>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</si>
  <si>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</si>
  <si>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</si>
  <si>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</si>
  <si>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</si>
  <si>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</si>
  <si>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</si>
  <si>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</si>
  <si>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2023-06-28 06:32 PM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</si>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</sst>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91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4</v>
      </c>
      <c r="I13" s="5" t="s">
        <v>20</v>
      </c>
      <c r="J13" s="8"/>
      <c r="K13" s="6" t="s">
        <v>74</v>
      </c>
    </row>
    <row r="14" spans="1:11" x14ac:dyDescent="0.2">
      <c r="A14" s="1">
        <v>91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91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25</v>
      </c>
      <c r="I15" s="5" t="s">
        <v>26</v>
      </c>
      <c r="J15" s="8"/>
      <c r="K15" s="6" t="s">
        <v>74</v>
      </c>
    </row>
    <row r="16" spans="1:11" x14ac:dyDescent="0.2">
      <c r="A16" s="1">
        <v>91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27</v>
      </c>
      <c r="I16" s="5" t="s">
        <v>28</v>
      </c>
      <c r="J16" s="8"/>
      <c r="K16" s="6" t="s">
        <v>74</v>
      </c>
    </row>
    <row r="17" spans="1:11" x14ac:dyDescent="0.2">
      <c r="A17" s="1">
        <v>91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29</v>
      </c>
      <c r="I17" s="5" t="s">
        <v>28</v>
      </c>
      <c r="J17" s="8"/>
      <c r="K17" s="6" t="s">
        <v>74</v>
      </c>
    </row>
    <row r="18" spans="1:11" x14ac:dyDescent="0.2">
      <c r="A18" s="1">
        <v>91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8425509</v>
      </c>
      <c r="K18" s="6" t="s">
        <v>74</v>
      </c>
    </row>
    <row r="19" spans="1:11" x14ac:dyDescent="0.2">
      <c r="A19" s="1">
        <v>91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31</v>
      </c>
      <c r="J19" s="8"/>
      <c r="K19" s="6" t="s">
        <v>74</v>
      </c>
    </row>
    <row r="20" spans="1:11" x14ac:dyDescent="0.2">
      <c r="A20" s="1">
        <v>91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1021</v>
      </c>
      <c r="H20" s="5" t="s">
        <v>74</v>
      </c>
      <c r="I20" s="5" t="s">
        <v>33</v>
      </c>
      <c r="J20" s="8">
        <v>4042</v>
      </c>
      <c r="K20" s="6" t="s">
        <v>74</v>
      </c>
    </row>
    <row r="21" spans="1:11" x14ac:dyDescent="0.2">
      <c r="A21" s="1">
        <v>91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1023</v>
      </c>
      <c r="H21" s="5">
        <v>1</v>
      </c>
      <c r="I21" s="5" t="s">
        <v>34</v>
      </c>
      <c r="J21" s="8">
        <v>-8425509</v>
      </c>
      <c r="K21" s="6" t="s">
        <v>74</v>
      </c>
    </row>
    <row r="22" spans="1:11" x14ac:dyDescent="0.2">
      <c r="A22" s="1">
        <v>91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1023</v>
      </c>
      <c r="H22" s="5">
        <v>2</v>
      </c>
      <c r="I22" s="5" t="s">
        <v>35</v>
      </c>
      <c r="J22" s="8"/>
      <c r="K22" s="6" t="s">
        <v>74</v>
      </c>
    </row>
    <row r="23" spans="1:11" x14ac:dyDescent="0.2">
      <c r="A23" s="1">
        <v>91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1061</v>
      </c>
      <c r="H23" s="5" t="s">
        <v>74</v>
      </c>
      <c r="I23" s="5" t="s">
        <v>36</v>
      </c>
      <c r="J23" s="8">
        <v>24280658</v>
      </c>
      <c r="K23" s="6" t="s">
        <v>74</v>
      </c>
    </row>
    <row r="24" spans="1:11" x14ac:dyDescent="0.2">
      <c r="A24" s="1">
        <v>91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1062</v>
      </c>
      <c r="H24" s="5" t="s">
        <v>74</v>
      </c>
      <c r="I24" s="5" t="s">
        <v>37</v>
      </c>
      <c r="J24" s="8">
        <v>-12854042</v>
      </c>
      <c r="K24" s="6" t="s">
        <v>74</v>
      </c>
    </row>
    <row r="25" spans="1:11" x14ac:dyDescent="0.2">
      <c r="A25" s="1">
        <v>91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1200</v>
      </c>
      <c r="H25" s="5">
        <v>4</v>
      </c>
      <c r="I25" s="5" t="s">
        <v>38</v>
      </c>
      <c r="J25" s="8">
        <v>262545</v>
      </c>
      <c r="K25" s="6" t="s">
        <v>74</v>
      </c>
    </row>
    <row r="26" spans="1:11" x14ac:dyDescent="0.2">
      <c r="A26" s="1">
        <v>91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1250</v>
      </c>
      <c r="H26" s="5" t="s">
        <v>74</v>
      </c>
      <c r="I26" s="5" t="s">
        <v>39</v>
      </c>
      <c r="J26" s="8">
        <v>13945</v>
      </c>
      <c r="K26" s="6" t="s">
        <v>74</v>
      </c>
    </row>
    <row r="27" spans="1:11" x14ac:dyDescent="0.2">
      <c r="A27" s="1">
        <v>91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1400</v>
      </c>
      <c r="H27" s="5">
        <v>1</v>
      </c>
      <c r="I27" s="5" t="s">
        <v>40</v>
      </c>
      <c r="J27" s="8">
        <v>54485590</v>
      </c>
      <c r="K27" s="6" t="s">
        <v>74</v>
      </c>
    </row>
    <row r="28" spans="1:11" x14ac:dyDescent="0.2">
      <c r="A28" s="1">
        <v>91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1430</v>
      </c>
      <c r="H28" s="5">
        <v>2</v>
      </c>
      <c r="I28" s="5" t="s">
        <v>41</v>
      </c>
      <c r="J28" s="8">
        <v>-11430658</v>
      </c>
      <c r="K28" s="6" t="s">
        <v>74</v>
      </c>
    </row>
    <row r="29" spans="1:11" x14ac:dyDescent="0.2">
      <c r="A29" s="1">
        <v>91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1700</v>
      </c>
      <c r="H29" s="5">
        <v>1</v>
      </c>
      <c r="I29" s="5" t="s">
        <v>42</v>
      </c>
      <c r="J29" s="8"/>
      <c r="K29" s="6" t="s">
        <v>74</v>
      </c>
    </row>
    <row r="30" spans="1:11" x14ac:dyDescent="0.2">
      <c r="A30" s="1">
        <v>91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1800</v>
      </c>
      <c r="H30" s="5">
        <v>2</v>
      </c>
      <c r="I30" s="5" t="s">
        <v>43</v>
      </c>
      <c r="J30" s="8">
        <v>13402437</v>
      </c>
      <c r="K30" s="6" t="s">
        <v>74</v>
      </c>
    </row>
    <row r="31" spans="1:11" x14ac:dyDescent="0.2">
      <c r="A31" s="1">
        <v>91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1800</v>
      </c>
      <c r="H31" s="5">
        <v>3</v>
      </c>
      <c r="I31" s="5" t="s">
        <v>44</v>
      </c>
      <c r="J31" s="8">
        <v>51928871</v>
      </c>
      <c r="K31" s="6" t="s">
        <v>74</v>
      </c>
    </row>
    <row r="32" spans="1:11" x14ac:dyDescent="0.2">
      <c r="A32" s="1">
        <v>91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1801</v>
      </c>
      <c r="H32" s="5" t="s">
        <v>74</v>
      </c>
      <c r="I32" s="5" t="s">
        <v>45</v>
      </c>
      <c r="J32" s="8">
        <v>-5555205</v>
      </c>
      <c r="K32" s="6" t="s">
        <v>74</v>
      </c>
    </row>
    <row r="33" spans="1:11" x14ac:dyDescent="0.2">
      <c r="A33" s="1">
        <v>91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1820</v>
      </c>
      <c r="H33" s="5">
        <v>2</v>
      </c>
      <c r="I33" s="5" t="s">
        <v>46</v>
      </c>
      <c r="J33" s="8">
        <v>-48266</v>
      </c>
      <c r="K33" s="6" t="s">
        <v>74</v>
      </c>
    </row>
    <row r="34" spans="1:11" x14ac:dyDescent="0.2">
      <c r="A34" s="1">
        <v>91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1825</v>
      </c>
      <c r="H34" s="5">
        <v>1</v>
      </c>
      <c r="I34" s="5" t="s">
        <v>47</v>
      </c>
      <c r="J34" s="8">
        <v>-9433560</v>
      </c>
      <c r="K34" s="6" t="s">
        <v>74</v>
      </c>
    </row>
    <row r="35" spans="1:11" x14ac:dyDescent="0.2">
      <c r="A35" s="1">
        <v>91</v>
      </c>
      <c r="B35" s="1" t="s">
        <v>74</v>
      </c>
      <c r="C35" s="1" t="s">
        <v>17</v>
      </c>
      <c r="D35" s="1" t="s">
        <v>18</v>
      </c>
      <c r="E35" s="1" t="s">
        <v>74</v>
      </c>
      <c r="F35" s="1" t="s">
        <v>74</v>
      </c>
      <c r="G35" s="4">
        <v>1840</v>
      </c>
      <c r="H35" s="5">
        <v>2</v>
      </c>
      <c r="I35" s="5" t="s">
        <v>48</v>
      </c>
      <c r="J35" s="8">
        <v>38133110</v>
      </c>
      <c r="K35" s="6" t="s">
        <v>74</v>
      </c>
    </row>
    <row r="36" spans="1:11" x14ac:dyDescent="0.2">
      <c r="A36" s="1">
        <v>91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1840</v>
      </c>
      <c r="H36" s="5">
        <v>3</v>
      </c>
      <c r="I36" s="5" t="s">
        <v>49</v>
      </c>
      <c r="J36" s="8">
        <v>19650925</v>
      </c>
      <c r="K36" s="6" t="s">
        <v>74</v>
      </c>
    </row>
    <row r="37" spans="1:11" x14ac:dyDescent="0.2">
      <c r="A37" s="1">
        <v>91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1842</v>
      </c>
      <c r="H37" s="5" t="s">
        <v>74</v>
      </c>
      <c r="I37" s="5" t="s">
        <v>50</v>
      </c>
      <c r="J37" s="8">
        <v>-63996823</v>
      </c>
      <c r="K37" s="6" t="s">
        <v>74</v>
      </c>
    </row>
    <row r="38" spans="1:11" x14ac:dyDescent="0.2">
      <c r="A38" s="10">
        <v>91</v>
      </c>
      <c r="B38" s="10" t="s">
        <v>74</v>
      </c>
      <c r="C38" s="10" t="s">
        <v>17</v>
      </c>
      <c r="D38" s="10" t="s">
        <v>18</v>
      </c>
      <c r="E38" s="10" t="s">
        <v>74</v>
      </c>
      <c r="F38" s="10" t="s">
        <v>74</v>
      </c>
      <c r="G38" s="11">
        <v>1920</v>
      </c>
      <c r="H38" s="11" t="s">
        <v>74</v>
      </c>
      <c r="I38" s="11" t="s">
        <v>51</v>
      </c>
      <c r="J38" s="12">
        <f>SUM(J16:J37)</f>
        <v>98843569</v>
      </c>
      <c r="K38" s="13" t="s">
        <v>52</v>
      </c>
    </row>
    <row r="39" spans="1:11" x14ac:dyDescent="0.2">
      <c r="A39" s="1">
        <v>91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6011</v>
      </c>
      <c r="H39" s="5" t="s">
        <v>74</v>
      </c>
      <c r="I39" s="5" t="s">
        <v>53</v>
      </c>
      <c r="J39" s="8">
        <v>74893798</v>
      </c>
      <c r="K39" s="6" t="s">
        <v>74</v>
      </c>
    </row>
    <row r="40" spans="1:11" x14ac:dyDescent="0.2">
      <c r="A40" s="1">
        <v>91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6012</v>
      </c>
      <c r="H40" s="5" t="s">
        <v>74</v>
      </c>
      <c r="I40" s="5" t="s">
        <v>54</v>
      </c>
      <c r="J40" s="8">
        <v>12597622</v>
      </c>
      <c r="K40" s="6" t="s">
        <v>74</v>
      </c>
    </row>
    <row r="41" spans="1:11" x14ac:dyDescent="0.2">
      <c r="A41" s="1">
        <v>91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6014</v>
      </c>
      <c r="H41" s="5" t="s">
        <v>74</v>
      </c>
      <c r="I41" s="5" t="s">
        <v>55</v>
      </c>
      <c r="J41" s="8">
        <v>11352149</v>
      </c>
      <c r="K41" s="6" t="s">
        <v>74</v>
      </c>
    </row>
    <row r="42" spans="1:11" x14ac:dyDescent="0.2">
      <c r="A42" s="10">
        <v>91</v>
      </c>
      <c r="B42" s="10" t="s">
        <v>74</v>
      </c>
      <c r="C42" s="10" t="s">
        <v>17</v>
      </c>
      <c r="D42" s="10" t="s">
        <v>18</v>
      </c>
      <c r="E42" s="10" t="s">
        <v>74</v>
      </c>
      <c r="F42" s="10" t="s">
        <v>74</v>
      </c>
      <c r="G42" s="11">
        <v>6190</v>
      </c>
      <c r="H42" s="11" t="s">
        <v>74</v>
      </c>
      <c r="I42" s="11" t="s">
        <v>56</v>
      </c>
      <c r="J42" s="12">
        <f>IF(SUM(J16:J37)=SUM(J39:J41),SUM(J39:J41), "ERROR: Line 1920 &lt;&gt; Line 6190")</f>
        <v>98843569</v>
      </c>
      <c r="K4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58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59</v>
      </c>
    </row>
    <row r="7" spans="1:2" x14ac:dyDescent="0.2">
      <c r="A7" s="1" t="s">
        <v>74</v>
      </c>
      <c r="B7" s="9" t="s">
        <v>74</v>
      </c>
    </row>
    <row r="8" spans="1:2" ht="38.25" x14ac:dyDescent="0.2">
      <c r="A8" s="14" t="s">
        <v>60</v>
      </c>
      <c r="B8" s="15" t="s">
        <v>61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62</v>
      </c>
    </row>
    <row r="11" spans="1:2" x14ac:dyDescent="0.2">
      <c r="A11" s="1" t="s">
        <v>74</v>
      </c>
      <c r="B11" s="9" t="s">
        <v>74</v>
      </c>
    </row>
    <row r="12" spans="1:2" ht="25.5" x14ac:dyDescent="0.2">
      <c r="A12" s="14" t="s">
        <v>63</v>
      </c>
      <c r="B12" s="15" t="s">
        <v>64</v>
      </c>
    </row>
    <row r="13" spans="1:2" x14ac:dyDescent="0.2">
      <c r="A13" s="1" t="s">
        <v>74</v>
      </c>
      <c r="B13" s="9" t="s">
        <v>74</v>
      </c>
    </row>
    <row r="14" spans="1:2" x14ac:dyDescent="0.2">
      <c r="A14" s="20" t="s">
        <v>65</v>
      </c>
      <c r="B14" s="19" t="s">
        <v>74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2023-06-28T18:34:35Z</dcterms:created>
  <dcterms:modified xsi:type="dcterms:W3CDTF">2023-06-28T22:34:35Z</dcterms:modified>
</cp:coreProperties>
</file>