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0" i="1"/>
</calcChain>
</file>

<file path=xl/sharedStrings.xml><?xml version="1.0" encoding="utf-8"?>
<sst xmlns="http://schemas.openxmlformats.org/spreadsheetml/2006/main" count="399" uniqueCount="82">
  <si>
    <t>FY 2023 Apportionment</t>
  </si>
  <si>
    <t>Funds provided by Public Law 117-328 (ED log number 23-299)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</si>
  <si>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</si>
  <si>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</si>
  <si>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</si>
  <si>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</si>
  <si>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</si>
  <si>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</si>
  <si>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</si>
  <si>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</si>
  <si>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</si>
  <si>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</si>
  <si>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</si>
  <si>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</si>
  <si>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</si>
  <si>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</si>
  <si>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2023/2024</t>
  </si>
  <si>
    <t>0202</t>
  </si>
  <si>
    <t>IterNo</t>
  </si>
  <si>
    <t>Last Approved Apportionment: 2023-05-19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</si>
  <si>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</si>
  <si>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</si>
  <si>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</si>
  <si>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</si>
  <si>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</si>
  <si>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</si>
  <si>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</si>
  <si>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</si>
  <si>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</si>
  <si>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</si>
  <si>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</si>
  <si>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</si>
  <si>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</si>
  <si>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</si>
  <si>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</si>
  <si>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</si>
  <si>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</si>
  <si>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</si>
  <si>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</si>
  <si>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</si>
  <si>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</si>
  <si>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</si>
  <si>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</si>
  <si>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</si>
  <si>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</si>
  <si>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</si>
  <si>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</si>
  <si>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</si>
  <si>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</si>
  <si>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</si>
  <si>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</si>
  <si>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</si>
  <si>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</si>
  <si>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</si>
  <si>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</si>
  <si>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</si>
  <si>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</si>
  <si>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</si>
  <si>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</si>
  <si>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</si>
  <si>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</si>
  <si>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</si>
  <si>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</si>
  <si>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</si>
  <si>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</si>
  <si>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</si>
  <si>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</si>
  <si>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Servicing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</si>
  <si>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</si>
  <si>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</si>
  <si>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</si>
  <si>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</si>
  <si>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</si>
  <si>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</si>
  <si>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</si>
  <si>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</si>
  <si>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</si>
  <si>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</si>
  <si>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2023-07-27 09:41 AM</t>
  </si>
  <si>
    <t xml:space="preserve">TAF(s) Included: </t>
  </si>
  <si>
    <t xml:space="preserve">91-0202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</si>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</sst>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7" t="s">
        <v>0</v>
      </c>
      <c r="B2" s="17" t="s">
        <v>81</v>
      </c>
      <c r="C2" s="17" t="s">
        <v>81</v>
      </c>
      <c r="D2" s="17" t="s">
        <v>81</v>
      </c>
      <c r="E2" s="17" t="s">
        <v>81</v>
      </c>
      <c r="F2" s="17" t="s">
        <v>81</v>
      </c>
      <c r="G2" s="17" t="s">
        <v>81</v>
      </c>
      <c r="H2" s="17" t="s">
        <v>81</v>
      </c>
      <c r="I2" s="17" t="s">
        <v>81</v>
      </c>
      <c r="J2" s="17"/>
      <c r="K2" s="17" t="s">
        <v>81</v>
      </c>
    </row>
    <row r="3" spans="1:11" x14ac:dyDescent="0.2">
      <c r="A3" s="17" t="s">
        <v>1</v>
      </c>
      <c r="B3" s="17" t="s">
        <v>81</v>
      </c>
      <c r="C3" s="17" t="s">
        <v>81</v>
      </c>
      <c r="D3" s="17" t="s">
        <v>81</v>
      </c>
      <c r="E3" s="17" t="s">
        <v>81</v>
      </c>
      <c r="F3" s="17" t="s">
        <v>81</v>
      </c>
      <c r="G3" s="17" t="s">
        <v>81</v>
      </c>
      <c r="H3" s="17" t="s">
        <v>81</v>
      </c>
      <c r="I3" s="17" t="s">
        <v>81</v>
      </c>
      <c r="J3" s="17"/>
      <c r="K3" s="17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3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/>
      <c r="K17" s="6" t="s">
        <v>81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>
        <v>2033943000</v>
      </c>
      <c r="K22" s="6" t="s">
        <v>81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81</v>
      </c>
      <c r="F25" s="1" t="s">
        <v>81</v>
      </c>
      <c r="G25" s="4">
        <v>1151</v>
      </c>
      <c r="H25" s="5" t="s">
        <v>81</v>
      </c>
      <c r="I25" s="5" t="s">
        <v>37</v>
      </c>
      <c r="J25" s="8">
        <v>61018290</v>
      </c>
      <c r="K25" s="6" t="s">
        <v>81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1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2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3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4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81</v>
      </c>
      <c r="F30" s="1" t="s">
        <v>81</v>
      </c>
      <c r="G30" s="4">
        <v>1200</v>
      </c>
      <c r="H30" s="5">
        <v>5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1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81</v>
      </c>
      <c r="F32" s="1" t="s">
        <v>81</v>
      </c>
      <c r="G32" s="4">
        <v>1400</v>
      </c>
      <c r="H32" s="5">
        <v>2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1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2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81</v>
      </c>
      <c r="F35" s="1" t="s">
        <v>81</v>
      </c>
      <c r="G35" s="4">
        <v>1700</v>
      </c>
      <c r="H35" s="5">
        <v>3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48</v>
      </c>
      <c r="J36" s="8">
        <v>1625922</v>
      </c>
      <c r="K36" s="6" t="s">
        <v>81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49</v>
      </c>
      <c r="J37" s="8">
        <v>200000</v>
      </c>
      <c r="K37" s="6" t="s">
        <v>81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1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2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81</v>
      </c>
      <c r="F41" s="1" t="s">
        <v>81</v>
      </c>
      <c r="G41" s="4">
        <v>1800</v>
      </c>
      <c r="H41" s="5">
        <v>3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1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2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81</v>
      </c>
      <c r="F44" s="1" t="s">
        <v>81</v>
      </c>
      <c r="G44" s="4">
        <v>1820</v>
      </c>
      <c r="H44" s="5">
        <v>3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1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81</v>
      </c>
      <c r="F46" s="1" t="s">
        <v>81</v>
      </c>
      <c r="G46" s="4">
        <v>1825</v>
      </c>
      <c r="H46" s="5">
        <v>2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1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2</v>
      </c>
      <c r="I48" s="5" t="s">
        <v>60</v>
      </c>
      <c r="J48" s="8"/>
      <c r="K48" s="6" t="s">
        <v>81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81</v>
      </c>
      <c r="F49" s="1" t="s">
        <v>81</v>
      </c>
      <c r="G49" s="4">
        <v>1840</v>
      </c>
      <c r="H49" s="5">
        <v>3</v>
      </c>
      <c r="I49" s="5" t="s">
        <v>61</v>
      </c>
      <c r="J49" s="8"/>
      <c r="K49" s="6" t="s">
        <v>81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17</v>
      </c>
      <c r="E50" s="10" t="s">
        <v>81</v>
      </c>
      <c r="F50" s="10" t="s">
        <v>81</v>
      </c>
      <c r="G50" s="11">
        <v>1920</v>
      </c>
      <c r="H50" s="11" t="s">
        <v>81</v>
      </c>
      <c r="I50" s="11" t="s">
        <v>62</v>
      </c>
      <c r="J50" s="12">
        <f>SUM(J16:J49)</f>
        <v>2096787212</v>
      </c>
      <c r="K50" s="13" t="s">
        <v>81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81</v>
      </c>
      <c r="F51" s="1" t="s">
        <v>81</v>
      </c>
      <c r="G51" s="4">
        <v>6001</v>
      </c>
      <c r="H51" s="5" t="s">
        <v>81</v>
      </c>
      <c r="I51" s="5" t="s">
        <v>63</v>
      </c>
      <c r="J51" s="8">
        <v>507265383</v>
      </c>
      <c r="K51" s="6" t="s">
        <v>81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81</v>
      </c>
      <c r="F52" s="1" t="s">
        <v>81</v>
      </c>
      <c r="G52" s="4">
        <v>6002</v>
      </c>
      <c r="H52" s="5" t="s">
        <v>81</v>
      </c>
      <c r="I52" s="5" t="s">
        <v>64</v>
      </c>
      <c r="J52" s="8">
        <v>365302445</v>
      </c>
      <c r="K52" s="6" t="s">
        <v>81</v>
      </c>
    </row>
    <row r="53" spans="1:11" x14ac:dyDescent="0.2">
      <c r="A53" s="1">
        <v>91</v>
      </c>
      <c r="B53" s="1">
        <v>2023</v>
      </c>
      <c r="C53" s="1">
        <v>2024</v>
      </c>
      <c r="D53" s="1" t="s">
        <v>17</v>
      </c>
      <c r="E53" s="1" t="s">
        <v>81</v>
      </c>
      <c r="F53" s="1" t="s">
        <v>81</v>
      </c>
      <c r="G53" s="4">
        <v>6003</v>
      </c>
      <c r="H53" s="5" t="s">
        <v>81</v>
      </c>
      <c r="I53" s="5" t="s">
        <v>65</v>
      </c>
      <c r="J53" s="8">
        <v>91107265</v>
      </c>
      <c r="K53" s="6" t="s">
        <v>81</v>
      </c>
    </row>
    <row r="54" spans="1:11" x14ac:dyDescent="0.2">
      <c r="A54" s="1">
        <v>91</v>
      </c>
      <c r="B54" s="1">
        <v>2023</v>
      </c>
      <c r="C54" s="1">
        <v>2024</v>
      </c>
      <c r="D54" s="1" t="s">
        <v>17</v>
      </c>
      <c r="E54" s="1" t="s">
        <v>81</v>
      </c>
      <c r="F54" s="1" t="s">
        <v>81</v>
      </c>
      <c r="G54" s="4">
        <v>6004</v>
      </c>
      <c r="H54" s="5" t="s">
        <v>81</v>
      </c>
      <c r="I54" s="5" t="s">
        <v>66</v>
      </c>
      <c r="J54" s="8"/>
      <c r="K54" s="6" t="s">
        <v>81</v>
      </c>
    </row>
    <row r="55" spans="1:11" x14ac:dyDescent="0.2">
      <c r="A55" s="1">
        <v>91</v>
      </c>
      <c r="B55" s="1">
        <v>2023</v>
      </c>
      <c r="C55" s="1">
        <v>2024</v>
      </c>
      <c r="D55" s="1" t="s">
        <v>17</v>
      </c>
      <c r="E55" s="1" t="s">
        <v>81</v>
      </c>
      <c r="F55" s="1" t="s">
        <v>81</v>
      </c>
      <c r="G55" s="4">
        <v>6012</v>
      </c>
      <c r="H55" s="5" t="s">
        <v>81</v>
      </c>
      <c r="I55" s="5" t="s">
        <v>67</v>
      </c>
      <c r="J55" s="8">
        <v>1133112119</v>
      </c>
      <c r="K55" s="6" t="s">
        <v>81</v>
      </c>
    </row>
    <row r="56" spans="1:11" x14ac:dyDescent="0.2">
      <c r="A56" s="10">
        <v>91</v>
      </c>
      <c r="B56" s="10">
        <v>2023</v>
      </c>
      <c r="C56" s="10">
        <v>2024</v>
      </c>
      <c r="D56" s="10" t="s">
        <v>17</v>
      </c>
      <c r="E56" s="10" t="s">
        <v>81</v>
      </c>
      <c r="F56" s="10" t="s">
        <v>81</v>
      </c>
      <c r="G56" s="11">
        <v>6190</v>
      </c>
      <c r="H56" s="11" t="s">
        <v>81</v>
      </c>
      <c r="I56" s="11" t="s">
        <v>68</v>
      </c>
      <c r="J56" s="12">
        <f>IF(SUM(J16:J49)=SUM(J51:J55),SUM(J51:J55), "ERROR: Line 1920 &lt;&gt; Line 6190")</f>
        <v>2096787212</v>
      </c>
      <c r="K56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69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4" t="s">
        <v>70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4" t="s">
        <v>71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9" t="s">
        <v>81</v>
      </c>
    </row>
    <row r="12" spans="1:2" x14ac:dyDescent="0.2">
      <c r="A12" s="18" t="s">
        <v>72</v>
      </c>
      <c r="B12" s="17" t="s">
        <v>81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73</v>
      </c>
      <c r="B1" s="20"/>
    </row>
    <row r="2" spans="1:2" ht="15" x14ac:dyDescent="0.25">
      <c r="A2" s="15" t="s">
        <v>81</v>
      </c>
      <c r="B2" s="16" t="s">
        <v>81</v>
      </c>
    </row>
    <row r="3" spans="1:2" ht="15" x14ac:dyDescent="0.25">
      <c r="A3" s="15" t="s">
        <v>81</v>
      </c>
      <c r="B3" s="16" t="s">
        <v>81</v>
      </c>
    </row>
    <row r="4" spans="1:2" ht="15" x14ac:dyDescent="0.25">
      <c r="A4" s="15" t="s">
        <v>74</v>
      </c>
      <c r="B4" s="16" t="s">
        <v>75</v>
      </c>
    </row>
    <row r="5" spans="1:2" ht="15" x14ac:dyDescent="0.25">
      <c r="A5" s="15" t="s">
        <v>81</v>
      </c>
      <c r="B5" s="16" t="s">
        <v>76</v>
      </c>
    </row>
    <row r="6" spans="1:2" ht="15" x14ac:dyDescent="0.25">
      <c r="A6" s="15" t="s">
        <v>81</v>
      </c>
      <c r="B6" s="16" t="s">
        <v>81</v>
      </c>
    </row>
    <row r="7" spans="1:2" ht="15" x14ac:dyDescent="0.25">
      <c r="A7" s="15" t="s">
        <v>77</v>
      </c>
      <c r="B7" s="16" t="s">
        <v>78</v>
      </c>
    </row>
    <row r="8" spans="1:2" ht="15" x14ac:dyDescent="0.25">
      <c r="A8" s="15" t="s">
        <v>81</v>
      </c>
      <c r="B8" s="16" t="s">
        <v>81</v>
      </c>
    </row>
    <row r="9" spans="1:2" ht="15" x14ac:dyDescent="0.25">
      <c r="A9" s="15" t="s">
        <v>79</v>
      </c>
      <c r="B9" s="16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2023-07-27T09:46:34Z</dcterms:created>
  <dcterms:modified xsi:type="dcterms:W3CDTF">2023-07-27T13:46:35Z</dcterms:modified>
</cp:coreProperties>
</file>