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<sst xmlns="http://schemas.openxmlformats.org/spreadsheetml/2006/main" count="381" uniqueCount="79">
  <si>
    <t>FY 2023 Apportionment</t>
  </si>
  <si>
    <t>Funds provided by Public Law 117-103 (ED log number 23-119)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</si>
  <si>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</si>
  <si>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</si>
  <si>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</si>
  <si>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</si>
  <si>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</si>
  <si>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</si>
  <si>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</si>
  <si>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</si>
  <si>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</si>
  <si>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</si>
  <si>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</si>
  <si>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</si>
  <si>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</si>
  <si>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</si>
  <si>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2022/2023</t>
  </si>
  <si>
    <t>0202</t>
  </si>
  <si>
    <t>IterNo</t>
  </si>
  <si>
    <t>Last Approved Apportionment: 2022-10-06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</si>
  <si>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</si>
  <si>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</si>
  <si>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</si>
  <si>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</si>
  <si>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</si>
  <si>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</si>
  <si>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</si>
  <si>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</si>
  <si>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</si>
  <si>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</si>
  <si>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</si>
  <si>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</si>
  <si>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</si>
  <si>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</si>
  <si>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</si>
  <si>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</si>
  <si>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</si>
  <si>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</si>
  <si>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</si>
  <si>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</si>
  <si>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</si>
  <si>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</si>
  <si>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</si>
  <si>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</si>
  <si>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</si>
  <si>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</si>
  <si>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</si>
  <si>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</si>
  <si>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</si>
  <si>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</si>
  <si>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</si>
  <si>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</si>
  <si>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</si>
  <si>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</si>
  <si>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</si>
  <si>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</si>
  <si>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</si>
  <si>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</si>
  <si>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</si>
  <si>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</si>
  <si>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</si>
  <si>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</si>
  <si>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</si>
  <si>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</si>
  <si>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</si>
  <si>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</si>
  <si>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</si>
  <si>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</si>
  <si>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</si>
  <si>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</si>
  <si>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</si>
  <si>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</si>
  <si>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</si>
  <si>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</si>
  <si>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</si>
  <si>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2022-12-23 12:34 PM</t>
  </si>
  <si>
    <t xml:space="preserve">TAF(s) Included: </t>
  </si>
  <si>
    <t xml:space="preserve">91-0202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</si>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</sst>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78</v>
      </c>
      <c r="F13" s="1" t="s">
        <v>78</v>
      </c>
      <c r="G13" s="4" t="s">
        <v>18</v>
      </c>
      <c r="H13" s="5">
        <v>3</v>
      </c>
      <c r="I13" s="5" t="s">
        <v>19</v>
      </c>
      <c r="J13" s="8"/>
      <c r="K13" s="6" t="s">
        <v>78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78</v>
      </c>
      <c r="F14" s="1" t="s">
        <v>78</v>
      </c>
      <c r="G14" s="4" t="s">
        <v>20</v>
      </c>
      <c r="H14" s="5" t="s">
        <v>21</v>
      </c>
      <c r="I14" s="5" t="s">
        <v>22</v>
      </c>
      <c r="J14" s="8"/>
      <c r="K14" s="6" t="s">
        <v>78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78</v>
      </c>
      <c r="F15" s="1" t="s">
        <v>78</v>
      </c>
      <c r="G15" s="4" t="s">
        <v>23</v>
      </c>
      <c r="H15" s="5" t="s">
        <v>24</v>
      </c>
      <c r="I15" s="5" t="s">
        <v>25</v>
      </c>
      <c r="J15" s="8"/>
      <c r="K15" s="6" t="s">
        <v>78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78</v>
      </c>
      <c r="F16" s="1" t="s">
        <v>78</v>
      </c>
      <c r="G16" s="4">
        <v>1000</v>
      </c>
      <c r="H16" s="5" t="s">
        <v>26</v>
      </c>
      <c r="I16" s="5" t="s">
        <v>27</v>
      </c>
      <c r="J16" s="8">
        <v>29171416</v>
      </c>
      <c r="K16" s="6" t="s">
        <v>78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78</v>
      </c>
      <c r="F17" s="1" t="s">
        <v>78</v>
      </c>
      <c r="G17" s="4">
        <v>1000</v>
      </c>
      <c r="H17" s="5" t="s">
        <v>28</v>
      </c>
      <c r="I17" s="5" t="s">
        <v>27</v>
      </c>
      <c r="J17" s="8"/>
      <c r="K17" s="6" t="s">
        <v>78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78</v>
      </c>
      <c r="F18" s="1" t="s">
        <v>78</v>
      </c>
      <c r="G18" s="4">
        <v>1000</v>
      </c>
      <c r="H18" s="5" t="s">
        <v>29</v>
      </c>
      <c r="I18" s="5" t="s">
        <v>30</v>
      </c>
      <c r="J18" s="8"/>
      <c r="K18" s="6" t="s">
        <v>78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78</v>
      </c>
      <c r="F19" s="1" t="s">
        <v>78</v>
      </c>
      <c r="G19" s="4">
        <v>1000</v>
      </c>
      <c r="H19" s="5" t="s">
        <v>31</v>
      </c>
      <c r="I19" s="5" t="s">
        <v>30</v>
      </c>
      <c r="J19" s="8"/>
      <c r="K19" s="6" t="s">
        <v>78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78</v>
      </c>
      <c r="F20" s="1" t="s">
        <v>78</v>
      </c>
      <c r="G20" s="4">
        <v>1021</v>
      </c>
      <c r="H20" s="5" t="s">
        <v>78</v>
      </c>
      <c r="I20" s="5" t="s">
        <v>32</v>
      </c>
      <c r="J20" s="8">
        <v>3624553</v>
      </c>
      <c r="K20" s="6" t="s">
        <v>78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78</v>
      </c>
      <c r="F21" s="1" t="s">
        <v>78</v>
      </c>
      <c r="G21" s="4">
        <v>1023</v>
      </c>
      <c r="H21" s="5">
        <v>1</v>
      </c>
      <c r="I21" s="5" t="s">
        <v>33</v>
      </c>
      <c r="J21" s="8"/>
      <c r="K21" s="6" t="s">
        <v>78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78</v>
      </c>
      <c r="F22" s="1" t="s">
        <v>78</v>
      </c>
      <c r="G22" s="4">
        <v>1023</v>
      </c>
      <c r="H22" s="5">
        <v>2</v>
      </c>
      <c r="I22" s="5" t="s">
        <v>34</v>
      </c>
      <c r="J22" s="8"/>
      <c r="K22" s="6" t="s">
        <v>78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78</v>
      </c>
      <c r="F23" s="1" t="s">
        <v>78</v>
      </c>
      <c r="G23" s="4">
        <v>1061</v>
      </c>
      <c r="H23" s="5" t="s">
        <v>78</v>
      </c>
      <c r="I23" s="5" t="s">
        <v>35</v>
      </c>
      <c r="J23" s="8">
        <v>15000000</v>
      </c>
      <c r="K23" s="6" t="s">
        <v>78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78</v>
      </c>
      <c r="F24" s="1" t="s">
        <v>78</v>
      </c>
      <c r="G24" s="4">
        <v>1100</v>
      </c>
      <c r="H24" s="5">
        <v>1</v>
      </c>
      <c r="I24" s="5" t="s">
        <v>36</v>
      </c>
      <c r="J24" s="8"/>
      <c r="K24" s="6" t="s">
        <v>78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78</v>
      </c>
      <c r="F25" s="1" t="s">
        <v>78</v>
      </c>
      <c r="G25" s="4">
        <v>1100</v>
      </c>
      <c r="H25" s="5">
        <v>2</v>
      </c>
      <c r="I25" s="5" t="s">
        <v>37</v>
      </c>
      <c r="J25" s="8"/>
      <c r="K25" s="6" t="s">
        <v>78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78</v>
      </c>
      <c r="F26" s="1" t="s">
        <v>78</v>
      </c>
      <c r="G26" s="4">
        <v>1100</v>
      </c>
      <c r="H26" s="5">
        <v>3</v>
      </c>
      <c r="I26" s="5" t="s">
        <v>38</v>
      </c>
      <c r="J26" s="8"/>
      <c r="K26" s="6" t="s">
        <v>78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78</v>
      </c>
      <c r="F27" s="1" t="s">
        <v>78</v>
      </c>
      <c r="G27" s="4">
        <v>1200</v>
      </c>
      <c r="H27" s="5">
        <v>1</v>
      </c>
      <c r="I27" s="5" t="s">
        <v>39</v>
      </c>
      <c r="J27" s="8"/>
      <c r="K27" s="6" t="s">
        <v>78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78</v>
      </c>
      <c r="F28" s="1" t="s">
        <v>78</v>
      </c>
      <c r="G28" s="4">
        <v>1200</v>
      </c>
      <c r="H28" s="5">
        <v>2</v>
      </c>
      <c r="I28" s="5" t="s">
        <v>40</v>
      </c>
      <c r="J28" s="8"/>
      <c r="K28" s="6" t="s">
        <v>78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78</v>
      </c>
      <c r="F29" s="1" t="s">
        <v>78</v>
      </c>
      <c r="G29" s="4">
        <v>1200</v>
      </c>
      <c r="H29" s="5">
        <v>3</v>
      </c>
      <c r="I29" s="5" t="s">
        <v>41</v>
      </c>
      <c r="J29" s="8"/>
      <c r="K29" s="6" t="s">
        <v>78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78</v>
      </c>
      <c r="F30" s="1" t="s">
        <v>78</v>
      </c>
      <c r="G30" s="4">
        <v>1200</v>
      </c>
      <c r="H30" s="5">
        <v>4</v>
      </c>
      <c r="I30" s="5" t="s">
        <v>42</v>
      </c>
      <c r="J30" s="8"/>
      <c r="K30" s="6" t="s">
        <v>78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78</v>
      </c>
      <c r="F31" s="1" t="s">
        <v>78</v>
      </c>
      <c r="G31" s="4">
        <v>1200</v>
      </c>
      <c r="H31" s="5">
        <v>5</v>
      </c>
      <c r="I31" s="5" t="s">
        <v>43</v>
      </c>
      <c r="J31" s="8"/>
      <c r="K31" s="6" t="s">
        <v>78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78</v>
      </c>
      <c r="F32" s="1" t="s">
        <v>78</v>
      </c>
      <c r="G32" s="4">
        <v>1400</v>
      </c>
      <c r="H32" s="5">
        <v>1</v>
      </c>
      <c r="I32" s="5" t="s">
        <v>44</v>
      </c>
      <c r="J32" s="8"/>
      <c r="K32" s="6" t="s">
        <v>78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78</v>
      </c>
      <c r="F33" s="1" t="s">
        <v>78</v>
      </c>
      <c r="G33" s="4">
        <v>1400</v>
      </c>
      <c r="H33" s="5">
        <v>2</v>
      </c>
      <c r="I33" s="5" t="s">
        <v>45</v>
      </c>
      <c r="J33" s="8"/>
      <c r="K33" s="6" t="s">
        <v>78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78</v>
      </c>
      <c r="F34" s="1" t="s">
        <v>78</v>
      </c>
      <c r="G34" s="4">
        <v>1700</v>
      </c>
      <c r="H34" s="5">
        <v>1</v>
      </c>
      <c r="I34" s="5" t="s">
        <v>46</v>
      </c>
      <c r="J34" s="8"/>
      <c r="K34" s="6" t="s">
        <v>78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78</v>
      </c>
      <c r="F35" s="1" t="s">
        <v>78</v>
      </c>
      <c r="G35" s="4">
        <v>1700</v>
      </c>
      <c r="H35" s="5">
        <v>2</v>
      </c>
      <c r="I35" s="5" t="s">
        <v>47</v>
      </c>
      <c r="J35" s="8"/>
      <c r="K35" s="6" t="s">
        <v>78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78</v>
      </c>
      <c r="F36" s="1" t="s">
        <v>78</v>
      </c>
      <c r="G36" s="4">
        <v>1700</v>
      </c>
      <c r="H36" s="5">
        <v>3</v>
      </c>
      <c r="I36" s="5" t="s">
        <v>48</v>
      </c>
      <c r="J36" s="8"/>
      <c r="K36" s="6" t="s">
        <v>78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78</v>
      </c>
      <c r="F37" s="1" t="s">
        <v>78</v>
      </c>
      <c r="G37" s="4">
        <v>1740</v>
      </c>
      <c r="H37" s="5">
        <v>1</v>
      </c>
      <c r="I37" s="5" t="s">
        <v>49</v>
      </c>
      <c r="J37" s="8"/>
      <c r="K37" s="6" t="s">
        <v>78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78</v>
      </c>
      <c r="F38" s="1" t="s">
        <v>78</v>
      </c>
      <c r="G38" s="4">
        <v>1740</v>
      </c>
      <c r="H38" s="5">
        <v>2</v>
      </c>
      <c r="I38" s="5" t="s">
        <v>50</v>
      </c>
      <c r="J38" s="8"/>
      <c r="K38" s="6" t="s">
        <v>78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78</v>
      </c>
      <c r="F39" s="1" t="s">
        <v>78</v>
      </c>
      <c r="G39" s="4">
        <v>1740</v>
      </c>
      <c r="H39" s="5">
        <v>3</v>
      </c>
      <c r="I39" s="5" t="s">
        <v>51</v>
      </c>
      <c r="J39" s="8"/>
      <c r="K39" s="6" t="s">
        <v>78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78</v>
      </c>
      <c r="F40" s="1" t="s">
        <v>78</v>
      </c>
      <c r="G40" s="4">
        <v>1800</v>
      </c>
      <c r="H40" s="5">
        <v>1</v>
      </c>
      <c r="I40" s="5" t="s">
        <v>52</v>
      </c>
      <c r="J40" s="8"/>
      <c r="K40" s="6" t="s">
        <v>78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78</v>
      </c>
      <c r="F41" s="1" t="s">
        <v>78</v>
      </c>
      <c r="G41" s="4">
        <v>1800</v>
      </c>
      <c r="H41" s="5">
        <v>2</v>
      </c>
      <c r="I41" s="5" t="s">
        <v>53</v>
      </c>
      <c r="J41" s="8"/>
      <c r="K41" s="6" t="s">
        <v>78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78</v>
      </c>
      <c r="F42" s="1" t="s">
        <v>78</v>
      </c>
      <c r="G42" s="4">
        <v>1800</v>
      </c>
      <c r="H42" s="5">
        <v>3</v>
      </c>
      <c r="I42" s="5" t="s">
        <v>54</v>
      </c>
      <c r="J42" s="8"/>
      <c r="K42" s="6" t="s">
        <v>78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78</v>
      </c>
      <c r="F43" s="1" t="s">
        <v>78</v>
      </c>
      <c r="G43" s="4">
        <v>1820</v>
      </c>
      <c r="H43" s="5">
        <v>1</v>
      </c>
      <c r="I43" s="5" t="s">
        <v>55</v>
      </c>
      <c r="J43" s="8"/>
      <c r="K43" s="6" t="s">
        <v>78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78</v>
      </c>
      <c r="F44" s="1" t="s">
        <v>78</v>
      </c>
      <c r="G44" s="4">
        <v>1820</v>
      </c>
      <c r="H44" s="5">
        <v>2</v>
      </c>
      <c r="I44" s="5" t="s">
        <v>56</v>
      </c>
      <c r="J44" s="8"/>
      <c r="K44" s="6" t="s">
        <v>78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78</v>
      </c>
      <c r="F45" s="1" t="s">
        <v>78</v>
      </c>
      <c r="G45" s="4">
        <v>1820</v>
      </c>
      <c r="H45" s="5">
        <v>3</v>
      </c>
      <c r="I45" s="5" t="s">
        <v>57</v>
      </c>
      <c r="J45" s="8"/>
      <c r="K45" s="6" t="s">
        <v>78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78</v>
      </c>
      <c r="F46" s="1" t="s">
        <v>78</v>
      </c>
      <c r="G46" s="4">
        <v>1825</v>
      </c>
      <c r="H46" s="5">
        <v>1</v>
      </c>
      <c r="I46" s="5" t="s">
        <v>58</v>
      </c>
      <c r="J46" s="8"/>
      <c r="K46" s="6" t="s">
        <v>78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78</v>
      </c>
      <c r="F47" s="1" t="s">
        <v>78</v>
      </c>
      <c r="G47" s="4">
        <v>1825</v>
      </c>
      <c r="H47" s="5">
        <v>2</v>
      </c>
      <c r="I47" s="5" t="s">
        <v>59</v>
      </c>
      <c r="J47" s="8"/>
      <c r="K47" s="6" t="s">
        <v>78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78</v>
      </c>
      <c r="F48" s="1" t="s">
        <v>78</v>
      </c>
      <c r="G48" s="4">
        <v>1840</v>
      </c>
      <c r="H48" s="5">
        <v>1</v>
      </c>
      <c r="I48" s="5" t="s">
        <v>60</v>
      </c>
      <c r="J48" s="8"/>
      <c r="K48" s="6" t="s">
        <v>78</v>
      </c>
    </row>
    <row r="49" spans="1:11" x14ac:dyDescent="0.2">
      <c r="A49" s="1">
        <v>91</v>
      </c>
      <c r="B49" s="1">
        <v>2022</v>
      </c>
      <c r="C49" s="1">
        <v>2023</v>
      </c>
      <c r="D49" s="1" t="s">
        <v>17</v>
      </c>
      <c r="E49" s="1" t="s">
        <v>78</v>
      </c>
      <c r="F49" s="1" t="s">
        <v>78</v>
      </c>
      <c r="G49" s="4">
        <v>1840</v>
      </c>
      <c r="H49" s="5">
        <v>2</v>
      </c>
      <c r="I49" s="5" t="s">
        <v>61</v>
      </c>
      <c r="J49" s="8"/>
      <c r="K49" s="6" t="s">
        <v>78</v>
      </c>
    </row>
    <row r="50" spans="1:11" x14ac:dyDescent="0.2">
      <c r="A50" s="1">
        <v>91</v>
      </c>
      <c r="B50" s="1">
        <v>2022</v>
      </c>
      <c r="C50" s="1">
        <v>2023</v>
      </c>
      <c r="D50" s="1" t="s">
        <v>17</v>
      </c>
      <c r="E50" s="1" t="s">
        <v>78</v>
      </c>
      <c r="F50" s="1" t="s">
        <v>78</v>
      </c>
      <c r="G50" s="4">
        <v>1840</v>
      </c>
      <c r="H50" s="5">
        <v>3</v>
      </c>
      <c r="I50" s="5" t="s">
        <v>62</v>
      </c>
      <c r="J50" s="8"/>
      <c r="K50" s="6" t="s">
        <v>78</v>
      </c>
    </row>
    <row r="51" spans="1:11" x14ac:dyDescent="0.2">
      <c r="A51" s="10">
        <v>91</v>
      </c>
      <c r="B51" s="10">
        <v>2022</v>
      </c>
      <c r="C51" s="10">
        <v>2023</v>
      </c>
      <c r="D51" s="10" t="s">
        <v>17</v>
      </c>
      <c r="E51" s="10" t="s">
        <v>78</v>
      </c>
      <c r="F51" s="10" t="s">
        <v>78</v>
      </c>
      <c r="G51" s="11">
        <v>1920</v>
      </c>
      <c r="H51" s="11" t="s">
        <v>78</v>
      </c>
      <c r="I51" s="11" t="s">
        <v>63</v>
      </c>
      <c r="J51" s="12">
        <f>SUM(J16:J50)</f>
        <v>47795969</v>
      </c>
      <c r="K51" s="13" t="s">
        <v>78</v>
      </c>
    </row>
    <row r="52" spans="1:11" x14ac:dyDescent="0.2">
      <c r="A52" s="1">
        <v>91</v>
      </c>
      <c r="B52" s="1">
        <v>2022</v>
      </c>
      <c r="C52" s="1">
        <v>2023</v>
      </c>
      <c r="D52" s="1" t="s">
        <v>17</v>
      </c>
      <c r="E52" s="1" t="s">
        <v>78</v>
      </c>
      <c r="F52" s="1" t="s">
        <v>78</v>
      </c>
      <c r="G52" s="4">
        <v>6001</v>
      </c>
      <c r="H52" s="5" t="s">
        <v>78</v>
      </c>
      <c r="I52" s="5" t="s">
        <v>64</v>
      </c>
      <c r="J52" s="8">
        <v>47795969</v>
      </c>
      <c r="K52" s="6" t="s">
        <v>78</v>
      </c>
    </row>
    <row r="53" spans="1:11" x14ac:dyDescent="0.2">
      <c r="A53" s="10">
        <v>91</v>
      </c>
      <c r="B53" s="10">
        <v>2022</v>
      </c>
      <c r="C53" s="10">
        <v>2023</v>
      </c>
      <c r="D53" s="10" t="s">
        <v>17</v>
      </c>
      <c r="E53" s="10" t="s">
        <v>78</v>
      </c>
      <c r="F53" s="10" t="s">
        <v>78</v>
      </c>
      <c r="G53" s="11">
        <v>6190</v>
      </c>
      <c r="H53" s="11" t="s">
        <v>78</v>
      </c>
      <c r="I53" s="11" t="s">
        <v>65</v>
      </c>
      <c r="J53" s="12">
        <f>IF(SUM(J16:J50)=SUM(J52:J52),SUM(J52:J52), "ERROR: Line 1920 &lt;&gt; Line 6190")</f>
        <v>47795969</v>
      </c>
      <c r="K53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2022-12-23T12:35:16Z</dcterms:created>
  <dcterms:modified xsi:type="dcterms:W3CDTF">2022-12-23T17:35:17Z</dcterms:modified>
</cp:coreProperties>
</file>