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32" i="1" l="1"/>
  <c r="J25" i="1"/>
</calcChain>
</file>

<file path=xl/sharedStrings.xml><?xml version="1.0" encoding="utf-8"?>
<sst xmlns="http://schemas.openxmlformats.org/spreadsheetml/2006/main" count="332" uniqueCount="92">
  <si>
    <t>FY 2023 Apportionment</t>
  </si>
  <si>
    <t>Funds provided by Public Laws 117-328</t>
  </si>
  <si>
    <t>Treasury Agency</t>
  </si>
  <si>
    <t>FY1</t>
  </si>
  <si>
    <t>FY2</t>
  </si>
  <si>
    <t>Treasury Account</t>
  </si>
  <si>
    <t>Alloc Account</t>
  </si>
  <si>
    <t>Alloc Sub-Account</t>
  </si>
  <si>
    <t>Line No</t>
  </si>
  <si>
    <t>Line Split</t>
  </si>
  <si>
    <t>Bureau/ Account Title / Cat B Stub / Line Split</t>
  </si>
  <si>
    <t>OMB Action</t>
  </si>
  <si>
    <t>OMB Footnote</t>
  </si>
  <si>
    <t>Department of Defense--Military Programs</t>
  </si>
  <si>
    <t>Bureau: Operation and Maintenance</t>
  </si>
  <si>
    <t>Account: Operation and Maintenance, Air Force (007-10-3400)</t>
  </si>
  <si>
    <t>TAFS: 57-3400 /2023</t>
  </si>
  <si>
    <t>3400</t>
  </si>
  <si>
    <t>IterNo</t>
  </si>
  <si>
    <t>Last Approved Apportionment: 2023-06-22</t>
  </si>
  <si>
    <t>RptCat</t>
  </si>
  <si>
    <t>NO</t>
  </si>
  <si>
    <t>Reporting Categories</t>
  </si>
  <si>
    <t>AdjAut</t>
  </si>
  <si>
    <t>Adjustment Authority provided</t>
  </si>
  <si>
    <t>Unob Bal: Transferred from other accounts</t>
  </si>
  <si>
    <t>B9</t>
  </si>
  <si>
    <t>BA: Disc: Appropriation</t>
  </si>
  <si>
    <t>B1,B5</t>
  </si>
  <si>
    <t>BA: Disc: Approps transferred to other accounts</t>
  </si>
  <si>
    <t>B12</t>
  </si>
  <si>
    <t>P</t>
  </si>
  <si>
    <t>B3</t>
  </si>
  <si>
    <t>BA: Disc: Approps transferred from other accounts</t>
  </si>
  <si>
    <t>B2, B4</t>
  </si>
  <si>
    <t>C</t>
  </si>
  <si>
    <t>BA: Disc: Approps transferred from other accounts (Child:  Dept of Trans Account 69-57-3400)</t>
  </si>
  <si>
    <t>BA: Disc: Spending auth: Collected</t>
  </si>
  <si>
    <t>B6</t>
  </si>
  <si>
    <t>BA: Disc: Spending auth: Chng uncoll pymts Fed src</t>
  </si>
  <si>
    <t>BA: Disc: Spending AUTH: Antic colls, reimbs, other</t>
  </si>
  <si>
    <t>B6,B7,B8, B11</t>
  </si>
  <si>
    <t>Total budgetary resources avail (disc. and mand.)</t>
  </si>
  <si>
    <t>B1,B3,B5,B10</t>
  </si>
  <si>
    <t>Category A -- 2nd quarter</t>
  </si>
  <si>
    <t>Category A -- 3rd quarter</t>
  </si>
  <si>
    <t>Category A -- 4th quarter</t>
  </si>
  <si>
    <t>Lump Sum (Parent)</t>
  </si>
  <si>
    <t>Lump Sum (Child:  Dept of Trans Account 69-57-3400)</t>
  </si>
  <si>
    <t>Reimbursable</t>
  </si>
  <si>
    <t>Total budgetary resources available</t>
  </si>
  <si>
    <t>A3,A4</t>
  </si>
  <si>
    <t>OMB Footnotes</t>
  </si>
  <si>
    <t>Footnotes for Apportioned Amounts</t>
  </si>
  <si>
    <t xml:space="preserve">A3 </t>
  </si>
  <si>
    <t>A classified attachment displaying the apportionment of specific classified programs within the amount displayed may be included.  All documents associated with this apportionment are unclassified except for the Classified Attachment.  The classified apportionment shall be allotted in full and executed without change.  Such apportionment shall remain valid during the fiscal year until such time as a reapportionment of such classified apportionment is required.  Allotments shall be made no later than 30 days after OMB signs the apportionment or the start of the subsequent calendar month, whichever is later. [Rationale: Footnote informs that there may be a classified attachment, and provides other related requirements concerning allotments.]</t>
  </si>
  <si>
    <t xml:space="preserve">A4 </t>
  </si>
  <si>
    <t>Reimbursable authority up to the level of orders for reimbursable support in response to COVID-19 is hereby automatically apportioned without further OMB action." [Rationale: Footnote signifies that this TAFS has received or may receive an automatic apportionment.]</t>
  </si>
  <si>
    <t>Footnotes for Budgetary Resources</t>
  </si>
  <si>
    <t xml:space="preserve">B1 </t>
  </si>
  <si>
    <t>Funds provided by P.L. 117-180 in the amount of $267,084,000 signed by the President September 30, 2022.</t>
  </si>
  <si>
    <t>B10</t>
  </si>
  <si>
    <t>(9) Realignment of Quarter 2 thru Quarter 4 authority is required due to Air Mobility Command (AMC) leaning forward on paying down Airlift Readiness Account (ARA) and Transportation Working Capital Fund (TWCF) bills.  Quarterly realignment will help maintain solvency in the TWCF account by reducing accounts receivables (maintain cash levels).</t>
  </si>
  <si>
    <t>B11</t>
  </si>
  <si>
    <t>Line 1740 has been adjusted by $1 to keep the total reimbursable authority request constant.</t>
  </si>
  <si>
    <t>(14) FY 23-47 IR transfers $-6,834,000 in accordance with provisions in division C of P.L. 117-328.  (13) FY 23-42 IR transfers $-7,510,000 in accordance with section 8005 of division C of P.L. 117-328.</t>
  </si>
  <si>
    <t xml:space="preserve">B2 </t>
  </si>
  <si>
    <t>(12) FY 23-40 IR transfers $18,240,000 in accordance with section 8044 of division C of P.L. 117-328.  (11) FY 23-33 IR transfers $7,200,000 in accordance with section 8005 of division C of P.L. 117-328 and section 1001 of  P.L. 117-263.  (10) FY 23-26 IR transfers $4,267,000 in accordance with division M of P.L. 117-328.  (9) FY 23-23 IR transfers $478,302,538 in accordance with division C of P.L. 117-328.  (7) FY 23-18 IR transfers $159,904,000 in accordance with division C of P.L. 117-328. (3) FY 23-05 IR transfers $34,290,000 in accordance with division A of P.L. 117-180.  (2) FY 23-02 IR transfers $95,507,000 in appropriated Environmental Restoration funds in accordance with the provision in Division A of Public Law 117-180.</t>
  </si>
  <si>
    <t xml:space="preserve">B3 </t>
  </si>
  <si>
    <t>Parent (Air Force) and Child (Federal Highway Administration) transfer of $1,600,000 plus $21,208,000; $22,808,000 total.  The breakout is to ensure proper reporting and accounting of the parent/child transfer as well as follow the OMB Circular     A-11 guidance.</t>
  </si>
  <si>
    <t xml:space="preserve">B4 </t>
  </si>
  <si>
    <t>Technical correction for FY 23-02 IR in the amount of $462.</t>
  </si>
  <si>
    <t xml:space="preserve">B5 </t>
  </si>
  <si>
    <t>Funds provided by P.L. 117-328  (H.R. 2617), signed December 29,2022 appropriated amount of $60,279,937,000; PLUS $580,266,000 Ukraine Supplemental, Div. M; MINUS Section 8026(e), FFRDC $2,402,431; MINUS Section 8122, $111,548,000 Foreign Exchange Rates; Total $60,746,252,569.</t>
  </si>
  <si>
    <t xml:space="preserve">B6 </t>
  </si>
  <si>
    <t>Actual per January 2023 SF-133.</t>
  </si>
  <si>
    <t xml:space="preserve">B7 </t>
  </si>
  <si>
    <t>Total reimbursable authority on lines 1700-1740 matches the budget appendix request for FY 2023.  $3,830,000, PLUS $125,000,000 additional for new Support Request from DHS.  Total RBA request for this account is $3,955,000,000.</t>
  </si>
  <si>
    <t xml:space="preserve">B8 </t>
  </si>
  <si>
    <t>Apportioned anticipated budgetary resources, once realized, do not need to be reapportioned unless the amount realized exceeds the conditions on the total amount apportioned (OMB Circular A-11 sections 120.46 and 120.49).</t>
  </si>
  <si>
    <t xml:space="preserve">B9 </t>
  </si>
  <si>
    <t>(8) FY 23-12 IR transfers $180,803,000 in accordance with section 2301 of title III of division N of P.L. 117-103.  (6) FY 23-14 IR transfers $187,824,000 in accordance with P.L. 117-128.</t>
  </si>
  <si>
    <t>End of File</t>
  </si>
  <si>
    <t>OMB Approved this apportionment request using
the web-based apportionment system</t>
  </si>
  <si>
    <t>Mark Affixed By:</t>
  </si>
  <si>
    <t>/s/ signature</t>
  </si>
  <si>
    <t xml:space="preserve">Deputy Associate Director for National Security Programs                                                                                                                                                </t>
  </si>
  <si>
    <t>Signed On:</t>
  </si>
  <si>
    <t>2023-07-06 10:12 AM</t>
  </si>
  <si>
    <t xml:space="preserve">TAF(s) Included: </t>
  </si>
  <si>
    <t xml:space="preserve">57-3400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</si>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</sst>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2"/>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91</v>
      </c>
      <c r="B1" s="1" t="s">
        <v>91</v>
      </c>
      <c r="C1" s="1" t="s">
        <v>91</v>
      </c>
      <c r="D1" s="1" t="s">
        <v>91</v>
      </c>
      <c r="E1" s="1" t="s">
        <v>91</v>
      </c>
      <c r="F1" s="1" t="s">
        <v>91</v>
      </c>
      <c r="G1" s="1" t="s">
        <v>91</v>
      </c>
      <c r="H1" s="1" t="s">
        <v>91</v>
      </c>
      <c r="I1" s="1" t="s">
        <v>91</v>
      </c>
      <c r="J1" s="1"/>
      <c r="K1" s="1" t="s">
        <v>91</v>
      </c>
    </row>
    <row r="2" spans="1:11" x14ac:dyDescent="0.2">
      <c r="A2" s="19" t="s">
        <v>0</v>
      </c>
      <c r="B2" s="19" t="s">
        <v>91</v>
      </c>
      <c r="C2" s="19" t="s">
        <v>91</v>
      </c>
      <c r="D2" s="19" t="s">
        <v>91</v>
      </c>
      <c r="E2" s="19" t="s">
        <v>91</v>
      </c>
      <c r="F2" s="19" t="s">
        <v>91</v>
      </c>
      <c r="G2" s="19" t="s">
        <v>91</v>
      </c>
      <c r="H2" s="19" t="s">
        <v>91</v>
      </c>
      <c r="I2" s="19" t="s">
        <v>91</v>
      </c>
      <c r="J2" s="19"/>
      <c r="K2" s="19" t="s">
        <v>91</v>
      </c>
    </row>
    <row r="3" spans="1:11" x14ac:dyDescent="0.2">
      <c r="A3" s="19" t="s">
        <v>1</v>
      </c>
      <c r="B3" s="19" t="s">
        <v>91</v>
      </c>
      <c r="C3" s="19" t="s">
        <v>91</v>
      </c>
      <c r="D3" s="19" t="s">
        <v>91</v>
      </c>
      <c r="E3" s="19" t="s">
        <v>91</v>
      </c>
      <c r="F3" s="19" t="s">
        <v>91</v>
      </c>
      <c r="G3" s="19" t="s">
        <v>91</v>
      </c>
      <c r="H3" s="19" t="s">
        <v>91</v>
      </c>
      <c r="I3" s="19" t="s">
        <v>91</v>
      </c>
      <c r="J3" s="19"/>
      <c r="K3" s="19" t="s">
        <v>91</v>
      </c>
    </row>
    <row r="4" spans="1:11" x14ac:dyDescent="0.2">
      <c r="A4" s="1" t="s">
        <v>91</v>
      </c>
      <c r="B4" s="1" t="s">
        <v>91</v>
      </c>
      <c r="C4" s="1" t="s">
        <v>91</v>
      </c>
      <c r="D4" s="1" t="s">
        <v>91</v>
      </c>
      <c r="E4" s="1" t="s">
        <v>91</v>
      </c>
      <c r="F4" s="1" t="s">
        <v>91</v>
      </c>
      <c r="G4" s="1" t="s">
        <v>91</v>
      </c>
      <c r="H4" s="1" t="s">
        <v>91</v>
      </c>
      <c r="I4" s="1" t="s">
        <v>91</v>
      </c>
      <c r="J4" s="1"/>
      <c r="K4" s="1" t="s">
        <v>91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91</v>
      </c>
      <c r="B6" s="1" t="s">
        <v>91</v>
      </c>
      <c r="C6" s="1" t="s">
        <v>91</v>
      </c>
      <c r="D6" s="1" t="s">
        <v>91</v>
      </c>
      <c r="E6" s="1" t="s">
        <v>91</v>
      </c>
      <c r="F6" s="1" t="s">
        <v>91</v>
      </c>
      <c r="G6" s="4" t="s">
        <v>91</v>
      </c>
      <c r="H6" s="5" t="s">
        <v>91</v>
      </c>
      <c r="I6" s="5" t="s">
        <v>91</v>
      </c>
      <c r="J6" s="8"/>
      <c r="K6" s="6" t="s">
        <v>91</v>
      </c>
    </row>
    <row r="7" spans="1:11" x14ac:dyDescent="0.2">
      <c r="A7" s="1" t="s">
        <v>91</v>
      </c>
      <c r="B7" s="1" t="s">
        <v>91</v>
      </c>
      <c r="C7" s="1" t="s">
        <v>91</v>
      </c>
      <c r="D7" s="1" t="s">
        <v>91</v>
      </c>
      <c r="E7" s="1" t="s">
        <v>91</v>
      </c>
      <c r="F7" s="1" t="s">
        <v>91</v>
      </c>
      <c r="G7" s="4" t="s">
        <v>91</v>
      </c>
      <c r="H7" s="5" t="s">
        <v>91</v>
      </c>
      <c r="I7" s="5" t="s">
        <v>91</v>
      </c>
      <c r="J7" s="8"/>
      <c r="K7" s="6" t="s">
        <v>91</v>
      </c>
    </row>
    <row r="8" spans="1:11" x14ac:dyDescent="0.2">
      <c r="A8" s="1" t="s">
        <v>91</v>
      </c>
      <c r="B8" s="1" t="s">
        <v>91</v>
      </c>
      <c r="C8" s="1" t="s">
        <v>91</v>
      </c>
      <c r="D8" s="1" t="s">
        <v>91</v>
      </c>
      <c r="E8" s="1" t="s">
        <v>91</v>
      </c>
      <c r="F8" s="1" t="s">
        <v>91</v>
      </c>
      <c r="G8" s="4" t="s">
        <v>91</v>
      </c>
      <c r="H8" s="5" t="s">
        <v>91</v>
      </c>
      <c r="I8" s="7" t="s">
        <v>13</v>
      </c>
      <c r="J8" s="8"/>
      <c r="K8" s="6" t="s">
        <v>91</v>
      </c>
    </row>
    <row r="9" spans="1:11" x14ac:dyDescent="0.2">
      <c r="A9" s="1" t="s">
        <v>91</v>
      </c>
      <c r="B9" s="1" t="s">
        <v>91</v>
      </c>
      <c r="C9" s="1" t="s">
        <v>91</v>
      </c>
      <c r="D9" s="1" t="s">
        <v>91</v>
      </c>
      <c r="E9" s="1" t="s">
        <v>91</v>
      </c>
      <c r="F9" s="1" t="s">
        <v>91</v>
      </c>
      <c r="G9" s="4" t="s">
        <v>91</v>
      </c>
      <c r="H9" s="5" t="s">
        <v>91</v>
      </c>
      <c r="I9" s="7" t="s">
        <v>14</v>
      </c>
      <c r="J9" s="8"/>
      <c r="K9" s="6" t="s">
        <v>91</v>
      </c>
    </row>
    <row r="10" spans="1:11" x14ac:dyDescent="0.2">
      <c r="A10" s="1" t="s">
        <v>91</v>
      </c>
      <c r="B10" s="1" t="s">
        <v>91</v>
      </c>
      <c r="C10" s="1" t="s">
        <v>91</v>
      </c>
      <c r="D10" s="1" t="s">
        <v>91</v>
      </c>
      <c r="E10" s="1" t="s">
        <v>91</v>
      </c>
      <c r="F10" s="1" t="s">
        <v>91</v>
      </c>
      <c r="G10" s="4" t="s">
        <v>91</v>
      </c>
      <c r="H10" s="5" t="s">
        <v>91</v>
      </c>
      <c r="I10" s="7" t="s">
        <v>15</v>
      </c>
      <c r="J10" s="8"/>
      <c r="K10" s="6" t="s">
        <v>91</v>
      </c>
    </row>
    <row r="11" spans="1:11" x14ac:dyDescent="0.2">
      <c r="A11" s="1" t="s">
        <v>91</v>
      </c>
      <c r="B11" s="1" t="s">
        <v>91</v>
      </c>
      <c r="C11" s="1" t="s">
        <v>91</v>
      </c>
      <c r="D11" s="1" t="s">
        <v>91</v>
      </c>
      <c r="E11" s="1" t="s">
        <v>91</v>
      </c>
      <c r="F11" s="1" t="s">
        <v>91</v>
      </c>
      <c r="G11" s="4" t="s">
        <v>91</v>
      </c>
      <c r="H11" s="5" t="s">
        <v>91</v>
      </c>
      <c r="I11" s="7" t="s">
        <v>16</v>
      </c>
      <c r="J11" s="8"/>
      <c r="K11" s="6" t="s">
        <v>91</v>
      </c>
    </row>
    <row r="12" spans="1:11" x14ac:dyDescent="0.2">
      <c r="A12" s="1" t="s">
        <v>91</v>
      </c>
      <c r="B12" s="1" t="s">
        <v>91</v>
      </c>
      <c r="C12" s="1" t="s">
        <v>91</v>
      </c>
      <c r="D12" s="1" t="s">
        <v>91</v>
      </c>
      <c r="E12" s="1" t="s">
        <v>91</v>
      </c>
      <c r="F12" s="1" t="s">
        <v>91</v>
      </c>
      <c r="G12" s="4" t="s">
        <v>91</v>
      </c>
      <c r="H12" s="5" t="s">
        <v>91</v>
      </c>
      <c r="I12" s="5" t="s">
        <v>91</v>
      </c>
      <c r="J12" s="8"/>
      <c r="K12" s="6" t="s">
        <v>91</v>
      </c>
    </row>
    <row r="13" spans="1:11" x14ac:dyDescent="0.2">
      <c r="A13" s="1">
        <v>57</v>
      </c>
      <c r="B13" s="1" t="s">
        <v>91</v>
      </c>
      <c r="C13" s="1">
        <v>2023</v>
      </c>
      <c r="D13" s="1" t="s">
        <v>17</v>
      </c>
      <c r="E13" s="1" t="s">
        <v>91</v>
      </c>
      <c r="F13" s="1" t="s">
        <v>91</v>
      </c>
      <c r="G13" s="4" t="s">
        <v>18</v>
      </c>
      <c r="H13" s="5">
        <v>14</v>
      </c>
      <c r="I13" s="5" t="s">
        <v>19</v>
      </c>
      <c r="J13" s="8"/>
      <c r="K13" s="6" t="s">
        <v>91</v>
      </c>
    </row>
    <row r="14" spans="1:11" x14ac:dyDescent="0.2">
      <c r="A14" s="1">
        <v>57</v>
      </c>
      <c r="B14" s="1" t="s">
        <v>91</v>
      </c>
      <c r="C14" s="1">
        <v>2023</v>
      </c>
      <c r="D14" s="1" t="s">
        <v>17</v>
      </c>
      <c r="E14" s="1" t="s">
        <v>91</v>
      </c>
      <c r="F14" s="1" t="s">
        <v>91</v>
      </c>
      <c r="G14" s="4" t="s">
        <v>20</v>
      </c>
      <c r="H14" s="5" t="s">
        <v>21</v>
      </c>
      <c r="I14" s="5" t="s">
        <v>22</v>
      </c>
      <c r="J14" s="8"/>
      <c r="K14" s="6" t="s">
        <v>91</v>
      </c>
    </row>
    <row r="15" spans="1:11" x14ac:dyDescent="0.2">
      <c r="A15" s="1">
        <v>57</v>
      </c>
      <c r="B15" s="1" t="s">
        <v>91</v>
      </c>
      <c r="C15" s="1">
        <v>2023</v>
      </c>
      <c r="D15" s="1" t="s">
        <v>17</v>
      </c>
      <c r="E15" s="1" t="s">
        <v>91</v>
      </c>
      <c r="F15" s="1" t="s">
        <v>91</v>
      </c>
      <c r="G15" s="4" t="s">
        <v>23</v>
      </c>
      <c r="H15" s="5" t="s">
        <v>21</v>
      </c>
      <c r="I15" s="5" t="s">
        <v>24</v>
      </c>
      <c r="J15" s="8"/>
      <c r="K15" s="6" t="s">
        <v>91</v>
      </c>
    </row>
    <row r="16" spans="1:11" x14ac:dyDescent="0.2">
      <c r="A16" s="1">
        <v>57</v>
      </c>
      <c r="B16" s="1" t="s">
        <v>91</v>
      </c>
      <c r="C16" s="1">
        <v>2023</v>
      </c>
      <c r="D16" s="1" t="s">
        <v>17</v>
      </c>
      <c r="E16" s="1" t="s">
        <v>91</v>
      </c>
      <c r="F16" s="1" t="s">
        <v>91</v>
      </c>
      <c r="G16" s="4">
        <v>1011</v>
      </c>
      <c r="H16" s="5" t="s">
        <v>91</v>
      </c>
      <c r="I16" s="5" t="s">
        <v>25</v>
      </c>
      <c r="J16" s="8">
        <v>368627000</v>
      </c>
      <c r="K16" s="6" t="s">
        <v>26</v>
      </c>
    </row>
    <row r="17" spans="1:11" ht="25.5" x14ac:dyDescent="0.2">
      <c r="A17" s="1">
        <v>57</v>
      </c>
      <c r="B17" s="1" t="s">
        <v>91</v>
      </c>
      <c r="C17" s="1">
        <v>2023</v>
      </c>
      <c r="D17" s="1" t="s">
        <v>17</v>
      </c>
      <c r="E17" s="1" t="s">
        <v>91</v>
      </c>
      <c r="F17" s="1" t="s">
        <v>91</v>
      </c>
      <c r="G17" s="4">
        <v>1100</v>
      </c>
      <c r="H17" s="5" t="s">
        <v>91</v>
      </c>
      <c r="I17" s="5" t="s">
        <v>27</v>
      </c>
      <c r="J17" s="8">
        <v>61013336569</v>
      </c>
      <c r="K17" s="6" t="s">
        <v>28</v>
      </c>
    </row>
    <row r="18" spans="1:11" x14ac:dyDescent="0.2">
      <c r="A18" s="1">
        <v>57</v>
      </c>
      <c r="B18" s="1" t="s">
        <v>91</v>
      </c>
      <c r="C18" s="1">
        <v>2023</v>
      </c>
      <c r="D18" s="1" t="s">
        <v>17</v>
      </c>
      <c r="E18" s="1" t="s">
        <v>91</v>
      </c>
      <c r="F18" s="1" t="s">
        <v>91</v>
      </c>
      <c r="G18" s="4">
        <v>1120</v>
      </c>
      <c r="H18" s="5" t="s">
        <v>91</v>
      </c>
      <c r="I18" s="5" t="s">
        <v>29</v>
      </c>
      <c r="J18" s="8">
        <v>-14344000</v>
      </c>
      <c r="K18" s="6" t="s">
        <v>30</v>
      </c>
    </row>
    <row r="19" spans="1:11" x14ac:dyDescent="0.2">
      <c r="A19" s="1">
        <v>57</v>
      </c>
      <c r="B19" s="1" t="s">
        <v>91</v>
      </c>
      <c r="C19" s="1">
        <v>2023</v>
      </c>
      <c r="D19" s="1" t="s">
        <v>17</v>
      </c>
      <c r="E19" s="1" t="s">
        <v>91</v>
      </c>
      <c r="F19" s="1" t="s">
        <v>91</v>
      </c>
      <c r="G19" s="4">
        <v>1120</v>
      </c>
      <c r="H19" s="5" t="s">
        <v>31</v>
      </c>
      <c r="I19" s="5" t="s">
        <v>29</v>
      </c>
      <c r="J19" s="8">
        <v>-22808000</v>
      </c>
      <c r="K19" s="6" t="s">
        <v>32</v>
      </c>
    </row>
    <row r="20" spans="1:11" ht="25.5" x14ac:dyDescent="0.2">
      <c r="A20" s="1">
        <v>57</v>
      </c>
      <c r="B20" s="1" t="s">
        <v>91</v>
      </c>
      <c r="C20" s="1">
        <v>2023</v>
      </c>
      <c r="D20" s="1" t="s">
        <v>17</v>
      </c>
      <c r="E20" s="1" t="s">
        <v>91</v>
      </c>
      <c r="F20" s="1" t="s">
        <v>91</v>
      </c>
      <c r="G20" s="4">
        <v>1121</v>
      </c>
      <c r="H20" s="5" t="s">
        <v>91</v>
      </c>
      <c r="I20" s="5" t="s">
        <v>33</v>
      </c>
      <c r="J20" s="8">
        <v>797711000</v>
      </c>
      <c r="K20" s="6" t="s">
        <v>34</v>
      </c>
    </row>
    <row r="21" spans="1:11" x14ac:dyDescent="0.2">
      <c r="A21" s="1">
        <v>57</v>
      </c>
      <c r="B21" s="1" t="s">
        <v>91</v>
      </c>
      <c r="C21" s="1">
        <v>2023</v>
      </c>
      <c r="D21" s="1" t="s">
        <v>17</v>
      </c>
      <c r="E21" s="1" t="s">
        <v>91</v>
      </c>
      <c r="F21" s="1" t="s">
        <v>91</v>
      </c>
      <c r="G21" s="4">
        <v>1121</v>
      </c>
      <c r="H21" s="5" t="s">
        <v>35</v>
      </c>
      <c r="I21" s="5" t="s">
        <v>36</v>
      </c>
      <c r="J21" s="8">
        <v>22808000</v>
      </c>
      <c r="K21" s="6" t="s">
        <v>32</v>
      </c>
    </row>
    <row r="22" spans="1:11" x14ac:dyDescent="0.2">
      <c r="A22" s="1">
        <v>57</v>
      </c>
      <c r="B22" s="1" t="s">
        <v>91</v>
      </c>
      <c r="C22" s="1">
        <v>2023</v>
      </c>
      <c r="D22" s="1" t="s">
        <v>17</v>
      </c>
      <c r="E22" s="1" t="s">
        <v>91</v>
      </c>
      <c r="F22" s="1" t="s">
        <v>91</v>
      </c>
      <c r="G22" s="4">
        <v>1700</v>
      </c>
      <c r="H22" s="5" t="s">
        <v>91</v>
      </c>
      <c r="I22" s="5" t="s">
        <v>37</v>
      </c>
      <c r="J22" s="8">
        <v>456931019</v>
      </c>
      <c r="K22" s="6" t="s">
        <v>38</v>
      </c>
    </row>
    <row r="23" spans="1:11" x14ac:dyDescent="0.2">
      <c r="A23" s="1">
        <v>57</v>
      </c>
      <c r="B23" s="1" t="s">
        <v>91</v>
      </c>
      <c r="C23" s="1">
        <v>2023</v>
      </c>
      <c r="D23" s="1" t="s">
        <v>17</v>
      </c>
      <c r="E23" s="1" t="s">
        <v>91</v>
      </c>
      <c r="F23" s="1" t="s">
        <v>91</v>
      </c>
      <c r="G23" s="4">
        <v>1701</v>
      </c>
      <c r="H23" s="5" t="s">
        <v>91</v>
      </c>
      <c r="I23" s="5" t="s">
        <v>39</v>
      </c>
      <c r="J23" s="8">
        <v>930813373</v>
      </c>
      <c r="K23" s="6" t="s">
        <v>38</v>
      </c>
    </row>
    <row r="24" spans="1:11" ht="51" x14ac:dyDescent="0.2">
      <c r="A24" s="1">
        <v>57</v>
      </c>
      <c r="B24" s="1" t="s">
        <v>91</v>
      </c>
      <c r="C24" s="1">
        <v>2023</v>
      </c>
      <c r="D24" s="1" t="s">
        <v>17</v>
      </c>
      <c r="E24" s="1" t="s">
        <v>91</v>
      </c>
      <c r="F24" s="1" t="s">
        <v>91</v>
      </c>
      <c r="G24" s="4">
        <v>1740</v>
      </c>
      <c r="H24" s="5" t="s">
        <v>91</v>
      </c>
      <c r="I24" s="5" t="s">
        <v>40</v>
      </c>
      <c r="J24" s="8">
        <v>2567255608</v>
      </c>
      <c r="K24" s="6" t="s">
        <v>41</v>
      </c>
    </row>
    <row r="25" spans="1:11" ht="51" x14ac:dyDescent="0.2">
      <c r="A25" s="10">
        <v>57</v>
      </c>
      <c r="B25" s="10" t="s">
        <v>91</v>
      </c>
      <c r="C25" s="10">
        <v>2023</v>
      </c>
      <c r="D25" s="10" t="s">
        <v>17</v>
      </c>
      <c r="E25" s="10" t="s">
        <v>91</v>
      </c>
      <c r="F25" s="10" t="s">
        <v>91</v>
      </c>
      <c r="G25" s="11">
        <v>1920</v>
      </c>
      <c r="H25" s="11" t="s">
        <v>91</v>
      </c>
      <c r="I25" s="11" t="s">
        <v>42</v>
      </c>
      <c r="J25" s="12">
        <f>SUM(J16:J24)</f>
        <v>66120330569</v>
      </c>
      <c r="K25" s="13" t="s">
        <v>43</v>
      </c>
    </row>
    <row r="26" spans="1:11" x14ac:dyDescent="0.2">
      <c r="A26" s="1">
        <v>57</v>
      </c>
      <c r="B26" s="1" t="s">
        <v>91</v>
      </c>
      <c r="C26" s="1">
        <v>2023</v>
      </c>
      <c r="D26" s="1" t="s">
        <v>17</v>
      </c>
      <c r="E26" s="1" t="s">
        <v>91</v>
      </c>
      <c r="F26" s="1" t="s">
        <v>91</v>
      </c>
      <c r="G26" s="4">
        <v>6002</v>
      </c>
      <c r="H26" s="5" t="s">
        <v>91</v>
      </c>
      <c r="I26" s="5" t="s">
        <v>44</v>
      </c>
      <c r="J26" s="8">
        <v>29256866558</v>
      </c>
      <c r="K26" s="6" t="s">
        <v>91</v>
      </c>
    </row>
    <row r="27" spans="1:11" x14ac:dyDescent="0.2">
      <c r="A27" s="1">
        <v>57</v>
      </c>
      <c r="B27" s="1" t="s">
        <v>91</v>
      </c>
      <c r="C27" s="1">
        <v>2023</v>
      </c>
      <c r="D27" s="1" t="s">
        <v>17</v>
      </c>
      <c r="E27" s="1" t="s">
        <v>91</v>
      </c>
      <c r="F27" s="1" t="s">
        <v>91</v>
      </c>
      <c r="G27" s="4">
        <v>6003</v>
      </c>
      <c r="H27" s="5" t="s">
        <v>91</v>
      </c>
      <c r="I27" s="5" t="s">
        <v>45</v>
      </c>
      <c r="J27" s="8">
        <v>15349234058</v>
      </c>
      <c r="K27" s="6" t="s">
        <v>91</v>
      </c>
    </row>
    <row r="28" spans="1:11" x14ac:dyDescent="0.2">
      <c r="A28" s="1">
        <v>57</v>
      </c>
      <c r="B28" s="1" t="s">
        <v>91</v>
      </c>
      <c r="C28" s="1">
        <v>2023</v>
      </c>
      <c r="D28" s="1" t="s">
        <v>17</v>
      </c>
      <c r="E28" s="1" t="s">
        <v>91</v>
      </c>
      <c r="F28" s="1" t="s">
        <v>91</v>
      </c>
      <c r="G28" s="4">
        <v>6004</v>
      </c>
      <c r="H28" s="5" t="s">
        <v>91</v>
      </c>
      <c r="I28" s="5" t="s">
        <v>46</v>
      </c>
      <c r="J28" s="8">
        <v>3061850544</v>
      </c>
      <c r="K28" s="6" t="s">
        <v>91</v>
      </c>
    </row>
    <row r="29" spans="1:11" x14ac:dyDescent="0.2">
      <c r="A29" s="1">
        <v>57</v>
      </c>
      <c r="B29" s="1" t="s">
        <v>91</v>
      </c>
      <c r="C29" s="1">
        <v>2023</v>
      </c>
      <c r="D29" s="1" t="s">
        <v>17</v>
      </c>
      <c r="E29" s="1" t="s">
        <v>91</v>
      </c>
      <c r="F29" s="1" t="s">
        <v>91</v>
      </c>
      <c r="G29" s="4">
        <v>6011</v>
      </c>
      <c r="H29" s="5" t="s">
        <v>91</v>
      </c>
      <c r="I29" s="5" t="s">
        <v>47</v>
      </c>
      <c r="J29" s="8">
        <v>14474571409</v>
      </c>
      <c r="K29" s="6" t="s">
        <v>91</v>
      </c>
    </row>
    <row r="30" spans="1:11" x14ac:dyDescent="0.2">
      <c r="A30" s="1">
        <v>57</v>
      </c>
      <c r="B30" s="1" t="s">
        <v>91</v>
      </c>
      <c r="C30" s="1">
        <v>2023</v>
      </c>
      <c r="D30" s="1" t="s">
        <v>17</v>
      </c>
      <c r="E30" s="1" t="s">
        <v>91</v>
      </c>
      <c r="F30" s="1" t="s">
        <v>91</v>
      </c>
      <c r="G30" s="4">
        <v>6012</v>
      </c>
      <c r="H30" s="5" t="s">
        <v>91</v>
      </c>
      <c r="I30" s="5" t="s">
        <v>48</v>
      </c>
      <c r="J30" s="8">
        <v>22808000</v>
      </c>
      <c r="K30" s="6" t="s">
        <v>91</v>
      </c>
    </row>
    <row r="31" spans="1:11" x14ac:dyDescent="0.2">
      <c r="A31" s="1">
        <v>57</v>
      </c>
      <c r="B31" s="1" t="s">
        <v>91</v>
      </c>
      <c r="C31" s="1">
        <v>2023</v>
      </c>
      <c r="D31" s="1" t="s">
        <v>17</v>
      </c>
      <c r="E31" s="1" t="s">
        <v>91</v>
      </c>
      <c r="F31" s="1" t="s">
        <v>91</v>
      </c>
      <c r="G31" s="4">
        <v>6013</v>
      </c>
      <c r="H31" s="5" t="s">
        <v>91</v>
      </c>
      <c r="I31" s="5" t="s">
        <v>49</v>
      </c>
      <c r="J31" s="8">
        <v>3955000000</v>
      </c>
      <c r="K31" s="6" t="s">
        <v>91</v>
      </c>
    </row>
    <row r="32" spans="1:11" ht="25.5" x14ac:dyDescent="0.2">
      <c r="A32" s="10">
        <v>57</v>
      </c>
      <c r="B32" s="10" t="s">
        <v>91</v>
      </c>
      <c r="C32" s="10">
        <v>2023</v>
      </c>
      <c r="D32" s="10" t="s">
        <v>17</v>
      </c>
      <c r="E32" s="10" t="s">
        <v>91</v>
      </c>
      <c r="F32" s="10" t="s">
        <v>91</v>
      </c>
      <c r="G32" s="11">
        <v>6190</v>
      </c>
      <c r="H32" s="11" t="s">
        <v>91</v>
      </c>
      <c r="I32" s="11" t="s">
        <v>50</v>
      </c>
      <c r="J32" s="12">
        <f>IF(SUM(J16:J24)=SUM(J26:J31),SUM(J26:J31), "ERROR: Line 1920 &lt;&gt; Line 6190")</f>
        <v>66120330569</v>
      </c>
      <c r="K32" s="13" t="s">
        <v>51</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2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91</v>
      </c>
      <c r="B1" s="9" t="s">
        <v>91</v>
      </c>
    </row>
    <row r="2" spans="1:2" x14ac:dyDescent="0.2">
      <c r="A2" s="1" t="s">
        <v>91</v>
      </c>
      <c r="B2" s="9" t="s">
        <v>0</v>
      </c>
    </row>
    <row r="3" spans="1:2" x14ac:dyDescent="0.2">
      <c r="A3" s="1" t="s">
        <v>91</v>
      </c>
      <c r="B3" s="9" t="s">
        <v>52</v>
      </c>
    </row>
    <row r="4" spans="1:2" x14ac:dyDescent="0.2">
      <c r="A4" s="1" t="s">
        <v>91</v>
      </c>
      <c r="B4" s="9" t="s">
        <v>91</v>
      </c>
    </row>
    <row r="5" spans="1:2" x14ac:dyDescent="0.2">
      <c r="A5" s="1" t="s">
        <v>91</v>
      </c>
      <c r="B5" s="9" t="s">
        <v>91</v>
      </c>
    </row>
    <row r="6" spans="1:2" x14ac:dyDescent="0.2">
      <c r="A6" s="1" t="s">
        <v>91</v>
      </c>
      <c r="B6" s="16" t="s">
        <v>53</v>
      </c>
    </row>
    <row r="7" spans="1:2" x14ac:dyDescent="0.2">
      <c r="A7" s="1" t="s">
        <v>91</v>
      </c>
      <c r="B7" s="9" t="s">
        <v>91</v>
      </c>
    </row>
    <row r="8" spans="1:2" ht="89.25" x14ac:dyDescent="0.2">
      <c r="A8" s="14" t="s">
        <v>54</v>
      </c>
      <c r="B8" s="15" t="s">
        <v>55</v>
      </c>
    </row>
    <row r="9" spans="1:2" ht="38.25" x14ac:dyDescent="0.2">
      <c r="A9" s="14" t="s">
        <v>56</v>
      </c>
      <c r="B9" s="15" t="s">
        <v>57</v>
      </c>
    </row>
    <row r="10" spans="1:2" x14ac:dyDescent="0.2">
      <c r="A10" s="1" t="s">
        <v>91</v>
      </c>
      <c r="B10" s="9" t="s">
        <v>91</v>
      </c>
    </row>
    <row r="11" spans="1:2" x14ac:dyDescent="0.2">
      <c r="A11" s="1" t="s">
        <v>91</v>
      </c>
      <c r="B11" s="16" t="s">
        <v>58</v>
      </c>
    </row>
    <row r="12" spans="1:2" x14ac:dyDescent="0.2">
      <c r="A12" s="1" t="s">
        <v>91</v>
      </c>
      <c r="B12" s="9" t="s">
        <v>91</v>
      </c>
    </row>
    <row r="13" spans="1:2" x14ac:dyDescent="0.2">
      <c r="A13" s="14" t="s">
        <v>59</v>
      </c>
      <c r="B13" s="15" t="s">
        <v>60</v>
      </c>
    </row>
    <row r="14" spans="1:2" ht="38.25" x14ac:dyDescent="0.2">
      <c r="A14" s="14" t="s">
        <v>61</v>
      </c>
      <c r="B14" s="15" t="s">
        <v>62</v>
      </c>
    </row>
    <row r="15" spans="1:2" x14ac:dyDescent="0.2">
      <c r="A15" s="14" t="s">
        <v>63</v>
      </c>
      <c r="B15" s="15" t="s">
        <v>64</v>
      </c>
    </row>
    <row r="16" spans="1:2" ht="25.5" x14ac:dyDescent="0.2">
      <c r="A16" s="14" t="s">
        <v>30</v>
      </c>
      <c r="B16" s="15" t="s">
        <v>65</v>
      </c>
    </row>
    <row r="17" spans="1:2" ht="89.25" x14ac:dyDescent="0.2">
      <c r="A17" s="14" t="s">
        <v>66</v>
      </c>
      <c r="B17" s="15" t="s">
        <v>67</v>
      </c>
    </row>
    <row r="18" spans="1:2" ht="38.25" x14ac:dyDescent="0.2">
      <c r="A18" s="14" t="s">
        <v>68</v>
      </c>
      <c r="B18" s="15" t="s">
        <v>69</v>
      </c>
    </row>
    <row r="19" spans="1:2" x14ac:dyDescent="0.2">
      <c r="A19" s="14" t="s">
        <v>70</v>
      </c>
      <c r="B19" s="15" t="s">
        <v>71</v>
      </c>
    </row>
    <row r="20" spans="1:2" ht="38.25" x14ac:dyDescent="0.2">
      <c r="A20" s="14" t="s">
        <v>72</v>
      </c>
      <c r="B20" s="15" t="s">
        <v>73</v>
      </c>
    </row>
    <row r="21" spans="1:2" x14ac:dyDescent="0.2">
      <c r="A21" s="14" t="s">
        <v>74</v>
      </c>
      <c r="B21" s="15" t="s">
        <v>75</v>
      </c>
    </row>
    <row r="22" spans="1:2" ht="25.5" x14ac:dyDescent="0.2">
      <c r="A22" s="14" t="s">
        <v>76</v>
      </c>
      <c r="B22" s="15" t="s">
        <v>77</v>
      </c>
    </row>
    <row r="23" spans="1:2" ht="25.5" x14ac:dyDescent="0.2">
      <c r="A23" s="14" t="s">
        <v>78</v>
      </c>
      <c r="B23" s="15" t="s">
        <v>79</v>
      </c>
    </row>
    <row r="24" spans="1:2" ht="25.5" x14ac:dyDescent="0.2">
      <c r="A24" s="14" t="s">
        <v>80</v>
      </c>
      <c r="B24" s="15" t="s">
        <v>81</v>
      </c>
    </row>
    <row r="25" spans="1:2" x14ac:dyDescent="0.2">
      <c r="A25" s="1" t="s">
        <v>91</v>
      </c>
      <c r="B25" s="9" t="s">
        <v>91</v>
      </c>
    </row>
    <row r="26" spans="1:2" x14ac:dyDescent="0.2">
      <c r="A26" s="20" t="s">
        <v>82</v>
      </c>
      <c r="B26" s="19" t="s">
        <v>91</v>
      </c>
    </row>
  </sheetData>
  <mergeCells count="1">
    <mergeCell ref="A26:B2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83</v>
      </c>
      <c r="B1" s="22"/>
    </row>
    <row r="2" spans="1:2" ht="15" x14ac:dyDescent="0.25">
      <c r="A2" s="17" t="s">
        <v>91</v>
      </c>
      <c r="B2" s="18" t="s">
        <v>91</v>
      </c>
    </row>
    <row r="3" spans="1:2" ht="15" x14ac:dyDescent="0.25">
      <c r="A3" s="17" t="s">
        <v>91</v>
      </c>
      <c r="B3" s="18" t="s">
        <v>91</v>
      </c>
    </row>
    <row r="4" spans="1:2" ht="15" x14ac:dyDescent="0.25">
      <c r="A4" s="17" t="s">
        <v>84</v>
      </c>
      <c r="B4" s="18" t="s">
        <v>85</v>
      </c>
    </row>
    <row r="5" spans="1:2" ht="15" x14ac:dyDescent="0.25">
      <c r="A5" s="17" t="s">
        <v>91</v>
      </c>
      <c r="B5" s="18" t="s">
        <v>86</v>
      </c>
    </row>
    <row r="6" spans="1:2" ht="15" x14ac:dyDescent="0.25">
      <c r="A6" s="17" t="s">
        <v>91</v>
      </c>
      <c r="B6" s="18" t="s">
        <v>91</v>
      </c>
    </row>
    <row r="7" spans="1:2" ht="15" x14ac:dyDescent="0.25">
      <c r="A7" s="17" t="s">
        <v>87</v>
      </c>
      <c r="B7" s="18" t="s">
        <v>88</v>
      </c>
    </row>
    <row r="8" spans="1:2" ht="15" x14ac:dyDescent="0.25">
      <c r="A8" s="17" t="s">
        <v>91</v>
      </c>
      <c r="B8" s="18" t="s">
        <v>91</v>
      </c>
    </row>
    <row r="9" spans="1:2" ht="15" x14ac:dyDescent="0.25">
      <c r="A9" s="17" t="s">
        <v>89</v>
      </c>
      <c r="B9" s="18" t="s">
        <v>90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2023-07-06T10:14:51Z</dcterms:created>
  <dcterms:modified xsi:type="dcterms:W3CDTF">2023-07-06T14:14:52Z</dcterms:modified>
</cp:coreProperties>
</file>