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<sst xmlns="http://schemas.openxmlformats.org/spreadsheetml/2006/main" count="314" uniqueCount="65">
  <si>
    <t>FY 2023 Apportionment</t>
  </si>
  <si>
    <t>Funds provided by Public Law 115-123, 116-20, 117-43,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</si>
  <si>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</si>
  <si>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</si>
  <si>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</si>
  <si>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</si>
  <si>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</si>
  <si>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</si>
  <si>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</si>
  <si>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</si>
  <si>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</si>
  <si>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</si>
  <si>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</si>
  <si>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</si>
  <si>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</si>
  <si>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Disaster Assistance (006-48-2055)</t>
  </si>
  <si>
    <t>TAFS: 13-2055 /X</t>
  </si>
  <si>
    <t>X</t>
  </si>
  <si>
    <t>2055</t>
  </si>
  <si>
    <t>IterNo</t>
  </si>
  <si>
    <t>Last Approved Apportionment: 2022-12-21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</si>
  <si>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</si>
  <si>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</si>
  <si>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</si>
  <si>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</si>
  <si>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</si>
  <si>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</si>
  <si>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</si>
  <si>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</si>
  <si>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Unob Bal: Antic recov of prior year unpd/pd obl</t>
  </si>
  <si>
    <t>BA: Disc: Appropriation</t>
  </si>
  <si>
    <t>BA: Disc: Approps transferred to other accounts</t>
  </si>
  <si>
    <t>B2</t>
  </si>
  <si>
    <t>Total budgetary resources avail (disc. and mand.)</t>
  </si>
  <si>
    <t>B1</t>
  </si>
  <si>
    <t>Fisheries Disaster Assistance</t>
  </si>
  <si>
    <t>Alaska 2016 Salmon</t>
  </si>
  <si>
    <t>2018 Penaeid Shrimp (SC)</t>
  </si>
  <si>
    <t>2019 Freshwater Flooding (AL)</t>
  </si>
  <si>
    <t>2019 Freshwater Flooding (MS)</t>
  </si>
  <si>
    <t>2018 Penaeid Shrimp (GA)</t>
  </si>
  <si>
    <t>2019 Freshwater Flooding (LA)</t>
  </si>
  <si>
    <t>2019 Atlantic Herring Fishery (ME, MA, NH, RI)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</si>
  <si>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</si>
  <si>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</si>
  <si>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</si>
  <si>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</si>
  <si>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</si>
  <si>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</si>
  <si>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apportionment.]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</si>
  <si>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</si>
  <si>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</si>
  <si>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</si>
  <si>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 xml:space="preserve">B2 </t>
  </si>
  <si>
    <t>Pursuant to PL 108-447, $300,000 is transferred to the NOAA Operations Research and Facilities Account 13 X 1450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</si>
  <si>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</si>
  <si>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</si>
  <si>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</si>
  <si>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</si>
  <si>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</si>
  <si>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</si>
  <si>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02:56 PM</t>
  </si>
  <si>
    <t xml:space="preserve">TAF(s) Included: </t>
  </si>
  <si>
    <t xml:space="preserve">13-2055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</si>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</sst>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13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13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13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13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>
        <v>307226742</v>
      </c>
      <c r="K16" s="6" t="s">
        <v>64</v>
      </c>
    </row>
    <row r="17" spans="1:11" x14ac:dyDescent="0.2">
      <c r="A17" s="1">
        <v>13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1061</v>
      </c>
      <c r="H17" s="5" t="s">
        <v>64</v>
      </c>
      <c r="I17" s="5" t="s">
        <v>29</v>
      </c>
      <c r="J17" s="8">
        <v>400000</v>
      </c>
      <c r="K17" s="6" t="s">
        <v>64</v>
      </c>
    </row>
    <row r="18" spans="1:11" x14ac:dyDescent="0.2">
      <c r="A18" s="1">
        <v>13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1100</v>
      </c>
      <c r="H18" s="5" t="s">
        <v>64</v>
      </c>
      <c r="I18" s="5" t="s">
        <v>30</v>
      </c>
      <c r="J18" s="8">
        <v>300000000</v>
      </c>
      <c r="K18" s="6" t="s">
        <v>64</v>
      </c>
    </row>
    <row r="19" spans="1:11" x14ac:dyDescent="0.2">
      <c r="A19" s="1">
        <v>13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1120</v>
      </c>
      <c r="H19" s="5" t="s">
        <v>64</v>
      </c>
      <c r="I19" s="5" t="s">
        <v>31</v>
      </c>
      <c r="J19" s="8">
        <v>-300000</v>
      </c>
      <c r="K19" s="6" t="s">
        <v>32</v>
      </c>
    </row>
    <row r="20" spans="1:11" x14ac:dyDescent="0.2">
      <c r="A20" s="10">
        <v>13</v>
      </c>
      <c r="B20" s="10" t="s">
        <v>64</v>
      </c>
      <c r="C20" s="10" t="s">
        <v>17</v>
      </c>
      <c r="D20" s="10" t="s">
        <v>18</v>
      </c>
      <c r="E20" s="10" t="s">
        <v>64</v>
      </c>
      <c r="F20" s="10" t="s">
        <v>64</v>
      </c>
      <c r="G20" s="11">
        <v>1920</v>
      </c>
      <c r="H20" s="11" t="s">
        <v>64</v>
      </c>
      <c r="I20" s="11" t="s">
        <v>33</v>
      </c>
      <c r="J20" s="12">
        <f>SUM(J16:J19)</f>
        <v>607326742</v>
      </c>
      <c r="K20" s="13" t="s">
        <v>34</v>
      </c>
    </row>
    <row r="21" spans="1:11" x14ac:dyDescent="0.2">
      <c r="A21" s="1">
        <v>13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6033</v>
      </c>
      <c r="H21" s="5" t="s">
        <v>64</v>
      </c>
      <c r="I21" s="5" t="s">
        <v>35</v>
      </c>
      <c r="J21" s="8">
        <v>400000</v>
      </c>
      <c r="K21" s="6" t="s">
        <v>64</v>
      </c>
    </row>
    <row r="22" spans="1:11" x14ac:dyDescent="0.2">
      <c r="A22" s="1">
        <v>13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6061</v>
      </c>
      <c r="H22" s="5" t="s">
        <v>64</v>
      </c>
      <c r="I22" s="5" t="s">
        <v>36</v>
      </c>
      <c r="J22" s="8">
        <v>2</v>
      </c>
      <c r="K22" s="6" t="s">
        <v>64</v>
      </c>
    </row>
    <row r="23" spans="1:11" x14ac:dyDescent="0.2">
      <c r="A23" s="1">
        <v>13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6072</v>
      </c>
      <c r="H23" s="5" t="s">
        <v>64</v>
      </c>
      <c r="I23" s="5" t="s">
        <v>37</v>
      </c>
      <c r="J23" s="8">
        <v>3934307</v>
      </c>
      <c r="K23" s="6" t="s">
        <v>64</v>
      </c>
    </row>
    <row r="24" spans="1:11" x14ac:dyDescent="0.2">
      <c r="A24" s="1">
        <v>13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6078</v>
      </c>
      <c r="H24" s="5" t="s">
        <v>64</v>
      </c>
      <c r="I24" s="5" t="s">
        <v>38</v>
      </c>
      <c r="J24" s="8">
        <v>8638263</v>
      </c>
      <c r="K24" s="6" t="s">
        <v>64</v>
      </c>
    </row>
    <row r="25" spans="1:11" x14ac:dyDescent="0.2">
      <c r="A25" s="1">
        <v>13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6079</v>
      </c>
      <c r="H25" s="5" t="s">
        <v>64</v>
      </c>
      <c r="I25" s="5" t="s">
        <v>39</v>
      </c>
      <c r="J25" s="8">
        <v>21290493</v>
      </c>
      <c r="K25" s="6" t="s">
        <v>64</v>
      </c>
    </row>
    <row r="26" spans="1:11" x14ac:dyDescent="0.2">
      <c r="A26" s="1">
        <v>13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6080</v>
      </c>
      <c r="H26" s="5" t="s">
        <v>64</v>
      </c>
      <c r="I26" s="5" t="s">
        <v>40</v>
      </c>
      <c r="J26" s="8">
        <v>3439470</v>
      </c>
      <c r="K26" s="6" t="s">
        <v>64</v>
      </c>
    </row>
    <row r="27" spans="1:11" x14ac:dyDescent="0.2">
      <c r="A27" s="1">
        <v>13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6090</v>
      </c>
      <c r="H27" s="5" t="s">
        <v>64</v>
      </c>
      <c r="I27" s="5" t="s">
        <v>41</v>
      </c>
      <c r="J27" s="8">
        <v>58284842</v>
      </c>
      <c r="K27" s="6" t="s">
        <v>64</v>
      </c>
    </row>
    <row r="28" spans="1:11" x14ac:dyDescent="0.2">
      <c r="A28" s="1">
        <v>13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6097</v>
      </c>
      <c r="H28" s="5" t="s">
        <v>64</v>
      </c>
      <c r="I28" s="5" t="s">
        <v>42</v>
      </c>
      <c r="J28" s="8">
        <v>11247889</v>
      </c>
      <c r="K28" s="6" t="s">
        <v>64</v>
      </c>
    </row>
    <row r="29" spans="1:11" x14ac:dyDescent="0.2">
      <c r="A29" s="1">
        <v>13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6170</v>
      </c>
      <c r="H29" s="5" t="s">
        <v>64</v>
      </c>
      <c r="I29" s="5" t="s">
        <v>43</v>
      </c>
      <c r="J29" s="8">
        <v>500091476</v>
      </c>
      <c r="K29" s="6" t="s">
        <v>64</v>
      </c>
    </row>
    <row r="30" spans="1:11" x14ac:dyDescent="0.2">
      <c r="A30" s="10">
        <v>13</v>
      </c>
      <c r="B30" s="10" t="s">
        <v>64</v>
      </c>
      <c r="C30" s="10" t="s">
        <v>17</v>
      </c>
      <c r="D30" s="10" t="s">
        <v>18</v>
      </c>
      <c r="E30" s="10" t="s">
        <v>64</v>
      </c>
      <c r="F30" s="10" t="s">
        <v>64</v>
      </c>
      <c r="G30" s="11">
        <v>6190</v>
      </c>
      <c r="H30" s="11" t="s">
        <v>64</v>
      </c>
      <c r="I30" s="11" t="s">
        <v>44</v>
      </c>
      <c r="J30" s="12">
        <f>IF(SUM(J16:J19)=SUM(J21:J29),SUM(J21:J29), "ERROR: Line 1920 &lt;&gt; Line 6190")</f>
        <v>607326742</v>
      </c>
      <c r="K3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50</v>
      </c>
    </row>
    <row r="11" spans="1:2" x14ac:dyDescent="0.2">
      <c r="A11" s="1" t="s">
        <v>64</v>
      </c>
      <c r="B11" s="9" t="s">
        <v>64</v>
      </c>
    </row>
    <row r="12" spans="1:2" ht="25.5" x14ac:dyDescent="0.2">
      <c r="A12" s="14" t="s">
        <v>51</v>
      </c>
      <c r="B12" s="15" t="s">
        <v>52</v>
      </c>
    </row>
    <row r="13" spans="1:2" ht="25.5" x14ac:dyDescent="0.2">
      <c r="A13" s="14" t="s">
        <v>53</v>
      </c>
      <c r="B13" s="15" t="s">
        <v>54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55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2023-02-09T14:56:49Z</dcterms:created>
  <dcterms:modified xsi:type="dcterms:W3CDTF">2023-02-09T19:56:50Z</dcterms:modified>
</cp:coreProperties>
</file>