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<sst xmlns="http://schemas.openxmlformats.org/spreadsheetml/2006/main" count="252" uniqueCount="56">
  <si>
    <t>FY 2022 Apportionment</t>
  </si>
  <si>
    <t>Funds Provided by Public Law 116-6</t>
  </si>
  <si>
    <t>Treasury Agency</t>
  </si>
  <si>
    <t>FY1</t>
  </si>
  <si>
    <t>FY2</t>
  </si>
  <si>
    <t>Treasury Account</t>
  </si>
  <si>
    <t>Alloc Account</t>
  </si>
  <si>
    <t>Alloc Sub-Account</t>
  </si>
  <si>
    <t>Line No</t>
  </si>
  <si>
    <t>Line Split</t>
  </si>
  <si>
    <t>Bureau/ Account Title / Cat B Stub / Line Split</t>
  </si>
  <si>
    <t>OMB Action</t>
  </si>
  <si>
    <t>OMB Footnote</t>
  </si>
  <si>
    <t>United States Institute of Peace</t>
  </si>
  <si>
    <t>Bureau: United States Institute of Peace</t>
  </si>
  <si>
    <t>Account: United States Institute of Peace (458-00-1300)</t>
  </si>
  <si>
    <t>TAFS: 95-1300 2021/2022</t>
  </si>
  <si>
    <t>1300</t>
  </si>
  <si>
    <t>IterNo</t>
  </si>
  <si>
    <t>Last Approved Apportionment: N\A, First Request of Year</t>
  </si>
  <si>
    <t>RptCat</t>
  </si>
  <si>
    <t>NO</t>
  </si>
  <si>
    <t>Reporting Categories</t>
  </si>
  <si>
    <t>AdjAut</t>
  </si>
  <si>
    <t>Adjustment Authority provided</t>
  </si>
  <si>
    <t>E</t>
  </si>
  <si>
    <t>Unob Bal: Brought forward, Oct 1</t>
  </si>
  <si>
    <t>B1</t>
  </si>
  <si>
    <t>BA: Disc: Appropriation</t>
  </si>
  <si>
    <t>BA: Disc: Appropriations precluded from obligation</t>
  </si>
  <si>
    <t>BA: Disc: Spending auth:Antic colls, reimbs, other</t>
  </si>
  <si>
    <t>B2</t>
  </si>
  <si>
    <t>Total budgetary resources avail (disc. and mand.)</t>
  </si>
  <si>
    <t>Category A -- 1st quarter</t>
  </si>
  <si>
    <t>Category A -- 2nd quarter</t>
  </si>
  <si>
    <t>Category A -- 3rd quarter</t>
  </si>
  <si>
    <t>Category A -- 4th quarter</t>
  </si>
  <si>
    <t>Interagency Agreements</t>
  </si>
  <si>
    <t>Total budgetary resources available</t>
  </si>
  <si>
    <t>OMB Footnotes</t>
  </si>
  <si>
    <t>Footnotes for Apportioned Amounts</t>
  </si>
  <si>
    <t>Footnotes for Budgetary Resources</t>
  </si>
  <si>
    <t xml:space="preserve">B1 </t>
  </si>
  <si>
    <t>Estimated unobligated balances at year end. Factors impacting the balances include operational limited due to Covid-19, extreme instability in Burma and Afghanistan limiting programming, delayed grantmaking and fellows due to USIP leadership transition during FY 2021, and general balances across programs as normal. Balances will be revised in the first quarter of FY 2022 and adjustments will be made accordingly.</t>
  </si>
  <si>
    <t xml:space="preserve">B2 </t>
  </si>
  <si>
    <t>This amount is for estimated reimbursable agreement charges related to indirect cost recoveries (ICR). USIP charges ICR against liquidated obligations (direct expenditures) for its interagency agreements.</t>
  </si>
  <si>
    <t>End of File</t>
  </si>
  <si>
    <t>OMB Approved this apportionment request using
the web-based apportionment system</t>
  </si>
  <si>
    <t>Mark Affixed By:</t>
  </si>
  <si>
    <t>/s/ signature</t>
  </si>
  <si>
    <t xml:space="preserve">Acting Deputy Associate Director for International Affairs Programs                                                                                                                                     </t>
  </si>
  <si>
    <t>Signed On:</t>
  </si>
  <si>
    <t>2021-09-14 11:41 AM</t>
  </si>
  <si>
    <t xml:space="preserve">TAF(s) Included: </t>
  </si>
  <si>
    <t xml:space="preserve">95-1300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</si>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</sst>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95</v>
      </c>
      <c r="B13" s="1">
        <v>2021</v>
      </c>
      <c r="C13" s="1">
        <v>2022</v>
      </c>
      <c r="D13" s="1" t="s">
        <v>17</v>
      </c>
      <c r="E13" s="1" t="s">
        <v>55</v>
      </c>
      <c r="F13" s="1" t="s">
        <v>55</v>
      </c>
      <c r="G13" s="4" t="s">
        <v>18</v>
      </c>
      <c r="H13" s="5">
        <v>1</v>
      </c>
      <c r="I13" s="5" t="s">
        <v>19</v>
      </c>
      <c r="J13" s="8"/>
      <c r="K13" s="6" t="s">
        <v>55</v>
      </c>
    </row>
    <row r="14" spans="1:11" x14ac:dyDescent="0.2">
      <c r="A14" s="1">
        <v>95</v>
      </c>
      <c r="B14" s="1">
        <v>2021</v>
      </c>
      <c r="C14" s="1">
        <v>2022</v>
      </c>
      <c r="D14" s="1" t="s">
        <v>17</v>
      </c>
      <c r="E14" s="1" t="s">
        <v>55</v>
      </c>
      <c r="F14" s="1" t="s">
        <v>55</v>
      </c>
      <c r="G14" s="4" t="s">
        <v>20</v>
      </c>
      <c r="H14" s="5" t="s">
        <v>21</v>
      </c>
      <c r="I14" s="5" t="s">
        <v>22</v>
      </c>
      <c r="J14" s="8"/>
      <c r="K14" s="6" t="s">
        <v>55</v>
      </c>
    </row>
    <row r="15" spans="1:11" x14ac:dyDescent="0.2">
      <c r="A15" s="1">
        <v>95</v>
      </c>
      <c r="B15" s="1">
        <v>2021</v>
      </c>
      <c r="C15" s="1">
        <v>2022</v>
      </c>
      <c r="D15" s="1" t="s">
        <v>17</v>
      </c>
      <c r="E15" s="1" t="s">
        <v>55</v>
      </c>
      <c r="F15" s="1" t="s">
        <v>55</v>
      </c>
      <c r="G15" s="4" t="s">
        <v>23</v>
      </c>
      <c r="H15" s="5" t="s">
        <v>21</v>
      </c>
      <c r="I15" s="5" t="s">
        <v>24</v>
      </c>
      <c r="J15" s="8"/>
      <c r="K15" s="6" t="s">
        <v>55</v>
      </c>
    </row>
    <row r="16" spans="1:11" x14ac:dyDescent="0.2">
      <c r="A16" s="1">
        <v>95</v>
      </c>
      <c r="B16" s="1">
        <v>2021</v>
      </c>
      <c r="C16" s="1">
        <v>2022</v>
      </c>
      <c r="D16" s="1" t="s">
        <v>17</v>
      </c>
      <c r="E16" s="1" t="s">
        <v>55</v>
      </c>
      <c r="F16" s="1" t="s">
        <v>55</v>
      </c>
      <c r="G16" s="4">
        <v>1000</v>
      </c>
      <c r="H16" s="5" t="s">
        <v>25</v>
      </c>
      <c r="I16" s="5" t="s">
        <v>26</v>
      </c>
      <c r="J16" s="8">
        <v>5000000</v>
      </c>
      <c r="K16" s="6" t="s">
        <v>27</v>
      </c>
    </row>
    <row r="17" spans="1:11" x14ac:dyDescent="0.2">
      <c r="A17" s="1">
        <v>95</v>
      </c>
      <c r="B17" s="1">
        <v>2021</v>
      </c>
      <c r="C17" s="1">
        <v>2022</v>
      </c>
      <c r="D17" s="1" t="s">
        <v>17</v>
      </c>
      <c r="E17" s="1" t="s">
        <v>55</v>
      </c>
      <c r="F17" s="1" t="s">
        <v>55</v>
      </c>
      <c r="G17" s="4">
        <v>1100</v>
      </c>
      <c r="H17" s="5" t="s">
        <v>55</v>
      </c>
      <c r="I17" s="5" t="s">
        <v>28</v>
      </c>
      <c r="J17" s="8"/>
      <c r="K17" s="6" t="s">
        <v>55</v>
      </c>
    </row>
    <row r="18" spans="1:11" x14ac:dyDescent="0.2">
      <c r="A18" s="1">
        <v>95</v>
      </c>
      <c r="B18" s="1">
        <v>2021</v>
      </c>
      <c r="C18" s="1">
        <v>2022</v>
      </c>
      <c r="D18" s="1" t="s">
        <v>17</v>
      </c>
      <c r="E18" s="1" t="s">
        <v>55</v>
      </c>
      <c r="F18" s="1" t="s">
        <v>55</v>
      </c>
      <c r="G18" s="4">
        <v>1134</v>
      </c>
      <c r="H18" s="5" t="s">
        <v>55</v>
      </c>
      <c r="I18" s="5" t="s">
        <v>29</v>
      </c>
      <c r="J18" s="8"/>
      <c r="K18" s="6" t="s">
        <v>55</v>
      </c>
    </row>
    <row r="19" spans="1:11" x14ac:dyDescent="0.2">
      <c r="A19" s="1">
        <v>95</v>
      </c>
      <c r="B19" s="1">
        <v>2021</v>
      </c>
      <c r="C19" s="1">
        <v>2022</v>
      </c>
      <c r="D19" s="1" t="s">
        <v>17</v>
      </c>
      <c r="E19" s="1" t="s">
        <v>55</v>
      </c>
      <c r="F19" s="1" t="s">
        <v>55</v>
      </c>
      <c r="G19" s="4">
        <v>1740</v>
      </c>
      <c r="H19" s="5" t="s">
        <v>25</v>
      </c>
      <c r="I19" s="5" t="s">
        <v>30</v>
      </c>
      <c r="J19" s="8">
        <v>1500000</v>
      </c>
      <c r="K19" s="6" t="s">
        <v>31</v>
      </c>
    </row>
    <row r="20" spans="1:11" x14ac:dyDescent="0.2">
      <c r="A20" s="10">
        <v>95</v>
      </c>
      <c r="B20" s="10">
        <v>2021</v>
      </c>
      <c r="C20" s="10">
        <v>2022</v>
      </c>
      <c r="D20" s="10" t="s">
        <v>17</v>
      </c>
      <c r="E20" s="10" t="s">
        <v>55</v>
      </c>
      <c r="F20" s="10" t="s">
        <v>55</v>
      </c>
      <c r="G20" s="11">
        <v>1920</v>
      </c>
      <c r="H20" s="11" t="s">
        <v>55</v>
      </c>
      <c r="I20" s="11" t="s">
        <v>32</v>
      </c>
      <c r="J20" s="12">
        <f>SUM(J16:J19)</f>
        <v>6500000</v>
      </c>
      <c r="K20" s="13" t="s">
        <v>55</v>
      </c>
    </row>
    <row r="21" spans="1:11" x14ac:dyDescent="0.2">
      <c r="A21" s="1">
        <v>95</v>
      </c>
      <c r="B21" s="1">
        <v>2021</v>
      </c>
      <c r="C21" s="1">
        <v>2022</v>
      </c>
      <c r="D21" s="1" t="s">
        <v>17</v>
      </c>
      <c r="E21" s="1" t="s">
        <v>55</v>
      </c>
      <c r="F21" s="1" t="s">
        <v>55</v>
      </c>
      <c r="G21" s="4">
        <v>6001</v>
      </c>
      <c r="H21" s="5" t="s">
        <v>55</v>
      </c>
      <c r="I21" s="5" t="s">
        <v>33</v>
      </c>
      <c r="J21" s="8">
        <v>5000000</v>
      </c>
      <c r="K21" s="6" t="s">
        <v>55</v>
      </c>
    </row>
    <row r="22" spans="1:11" x14ac:dyDescent="0.2">
      <c r="A22" s="1">
        <v>95</v>
      </c>
      <c r="B22" s="1">
        <v>2021</v>
      </c>
      <c r="C22" s="1">
        <v>2022</v>
      </c>
      <c r="D22" s="1" t="s">
        <v>17</v>
      </c>
      <c r="E22" s="1" t="s">
        <v>55</v>
      </c>
      <c r="F22" s="1" t="s">
        <v>55</v>
      </c>
      <c r="G22" s="4">
        <v>6002</v>
      </c>
      <c r="H22" s="5" t="s">
        <v>55</v>
      </c>
      <c r="I22" s="5" t="s">
        <v>34</v>
      </c>
      <c r="J22" s="8"/>
      <c r="K22" s="6" t="s">
        <v>55</v>
      </c>
    </row>
    <row r="23" spans="1:11" x14ac:dyDescent="0.2">
      <c r="A23" s="1">
        <v>95</v>
      </c>
      <c r="B23" s="1">
        <v>2021</v>
      </c>
      <c r="C23" s="1">
        <v>2022</v>
      </c>
      <c r="D23" s="1" t="s">
        <v>17</v>
      </c>
      <c r="E23" s="1" t="s">
        <v>55</v>
      </c>
      <c r="F23" s="1" t="s">
        <v>55</v>
      </c>
      <c r="G23" s="4">
        <v>6003</v>
      </c>
      <c r="H23" s="5" t="s">
        <v>55</v>
      </c>
      <c r="I23" s="5" t="s">
        <v>35</v>
      </c>
      <c r="J23" s="8"/>
      <c r="K23" s="6" t="s">
        <v>55</v>
      </c>
    </row>
    <row r="24" spans="1:11" x14ac:dyDescent="0.2">
      <c r="A24" s="1">
        <v>95</v>
      </c>
      <c r="B24" s="1">
        <v>2021</v>
      </c>
      <c r="C24" s="1">
        <v>2022</v>
      </c>
      <c r="D24" s="1" t="s">
        <v>17</v>
      </c>
      <c r="E24" s="1" t="s">
        <v>55</v>
      </c>
      <c r="F24" s="1" t="s">
        <v>55</v>
      </c>
      <c r="G24" s="4">
        <v>6004</v>
      </c>
      <c r="H24" s="5" t="s">
        <v>55</v>
      </c>
      <c r="I24" s="5" t="s">
        <v>36</v>
      </c>
      <c r="J24" s="8"/>
      <c r="K24" s="6" t="s">
        <v>55</v>
      </c>
    </row>
    <row r="25" spans="1:11" x14ac:dyDescent="0.2">
      <c r="A25" s="1">
        <v>95</v>
      </c>
      <c r="B25" s="1">
        <v>2021</v>
      </c>
      <c r="C25" s="1">
        <v>2022</v>
      </c>
      <c r="D25" s="1" t="s">
        <v>17</v>
      </c>
      <c r="E25" s="1" t="s">
        <v>55</v>
      </c>
      <c r="F25" s="1" t="s">
        <v>55</v>
      </c>
      <c r="G25" s="4">
        <v>6011</v>
      </c>
      <c r="H25" s="5" t="s">
        <v>55</v>
      </c>
      <c r="I25" s="5" t="s">
        <v>37</v>
      </c>
      <c r="J25" s="8">
        <v>1500000</v>
      </c>
      <c r="K25" s="6" t="s">
        <v>55</v>
      </c>
    </row>
    <row r="26" spans="1:11" x14ac:dyDescent="0.2">
      <c r="A26" s="10">
        <v>95</v>
      </c>
      <c r="B26" s="10">
        <v>2021</v>
      </c>
      <c r="C26" s="10">
        <v>2022</v>
      </c>
      <c r="D26" s="10" t="s">
        <v>17</v>
      </c>
      <c r="E26" s="10" t="s">
        <v>55</v>
      </c>
      <c r="F26" s="10" t="s">
        <v>55</v>
      </c>
      <c r="G26" s="11">
        <v>6190</v>
      </c>
      <c r="H26" s="11" t="s">
        <v>55</v>
      </c>
      <c r="I26" s="11" t="s">
        <v>38</v>
      </c>
      <c r="J26" s="12">
        <f>IF(SUM(J16:J19)=SUM(J21:J25),SUM(J21:J25), "ERROR: Line 1920 &lt;&gt; Line 6190")</f>
        <v>6500000</v>
      </c>
      <c r="K26"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x14ac:dyDescent="0.2">
      <c r="A8" s="1" t="s">
        <v>55</v>
      </c>
      <c r="B8" s="9" t="s">
        <v>55</v>
      </c>
    </row>
    <row r="9" spans="1:2" x14ac:dyDescent="0.2">
      <c r="A9" s="1" t="s">
        <v>55</v>
      </c>
      <c r="B9" s="16" t="s">
        <v>41</v>
      </c>
    </row>
    <row r="10" spans="1:2" x14ac:dyDescent="0.2">
      <c r="A10" s="1" t="s">
        <v>55</v>
      </c>
      <c r="B10" s="9" t="s">
        <v>55</v>
      </c>
    </row>
    <row r="11" spans="1:2" ht="51" x14ac:dyDescent="0.2">
      <c r="A11" s="14" t="s">
        <v>42</v>
      </c>
      <c r="B11" s="15" t="s">
        <v>43</v>
      </c>
    </row>
    <row r="12" spans="1:2" ht="25.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2022-07-12T15:36:19Z</dcterms:created>
  <dcterms:modified xsi:type="dcterms:W3CDTF">2022-07-12T19:36:19Z</dcterms:modified>
</cp:coreProperties>
</file>