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<sst xmlns="http://schemas.openxmlformats.org/spreadsheetml/2006/main" count="218" uniqueCount="52">
  <si>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</si>
  <si>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</si>
  <si>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</si>
  <si>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</si>
  <si>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</si>
  <si>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</si>
  <si>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</si>
  <si>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</si>
  <si>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</si>
  <si>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</si>
  <si>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</si>
  <si>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</si>
  <si>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</si>
  <si>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U.S. Agency for Global Media</t>
  </si>
  <si>
    <t>Bureau: U.S. Agency for Global Media</t>
  </si>
  <si>
    <t>Account: International Broadcasting Operations (514-00-0206)</t>
  </si>
  <si>
    <t>TAFS: 95-0206 2018/2023</t>
  </si>
  <si>
    <t>0206</t>
  </si>
  <si>
    <t>IterNo</t>
  </si>
  <si>
    <t>Last Approved Apportionment: N\A, First Request of Year</t>
  </si>
  <si>
    <t>RptCat</t>
  </si>
  <si>
    <t>NO</t>
  </si>
  <si>
    <t>Reporting Categories</t>
  </si>
  <si>
    <t>AdjAut</t>
  </si>
  <si>
    <t>Adjustment Authority provided</t>
  </si>
  <si>
    <t>Unob Bal: Brought forward, Oct 1</t>
  </si>
  <si>
    <t>A1</t>
  </si>
  <si>
    <t>Total budgetary resources avail (disc. and mand.)</t>
  </si>
  <si>
    <t>Afghanistan  Anti-Narcotices</t>
  </si>
  <si>
    <t>B2</t>
  </si>
  <si>
    <t>Venezuela</t>
  </si>
  <si>
    <t>B1</t>
  </si>
  <si>
    <t>Total budgetary resources available</t>
  </si>
  <si>
    <t>OMB Footnotes</t>
  </si>
  <si>
    <t>Footnotes for Apportioned Amounts</t>
  </si>
  <si>
    <t xml:space="preserve">A1 </t>
  </si>
  <si>
    <t>Reflect a transfer of $677,528 from FY18/21 to 18/23 to remain available until expended for the Venezuela Interagency Agreement (IAA); and  reflects actual carryover of $850,000 from FY21 to FY22 to remain available until expended for the Afghanistan Anti-Narcotics IAA.</t>
  </si>
  <si>
    <t>Footnotes for Budgetary Resources</t>
  </si>
  <si>
    <t xml:space="preserve">B1 </t>
  </si>
  <si>
    <t>This is the first FY22 apportionment which reflects actual carryover of $677,528 (total IAA of $1,500,000 less $822,472 in spending) to remain available until expended for an approved IAA with USAID for medium wave radio broadcasting into Venezuela.  Funding Is provided from the Development Assistance (DA) account, as appropriated by the Department of State, Foreign Operations, and Related Programs Appropriations Act, 2018 (Div. K. P.L. 115-141) (SFOAA). These funds have been obligated into USAID's Development Objective Agreement (OOAG) with the Government of Venezuela shall be available for expenditure to pay for activities that occurred during the period of performance (POP) and do not expire. These funds are subject to the authority of section 7011 of the SFOAA.</t>
  </si>
  <si>
    <t xml:space="preserve">B2 </t>
  </si>
  <si>
    <t>This is the first FY22 apportionment which reflects actual carryover of $850,000 (total IAA of $850,000 less $0 in spending) to remain available until expended for an approved IAA with DOS to support INL's counternarcotics objective through a media and social awareness project.</t>
  </si>
  <si>
    <t>End of File</t>
  </si>
  <si>
    <t>OMB Approved this apportionment request using
the web-based apportionment system</t>
  </si>
  <si>
    <t>Mark Affixed By:</t>
  </si>
  <si>
    <t>/s/ signature</t>
  </si>
  <si>
    <t xml:space="preserve">for Deputy Associate Director for International Affairs Programs                                                                                                                                        </t>
  </si>
  <si>
    <t>Signed On:</t>
  </si>
  <si>
    <t>2021-12-30 10:01 AM</t>
  </si>
  <si>
    <t xml:space="preserve">TAF(s) Included: </t>
  </si>
  <si>
    <t xml:space="preserve">95-0206 2018\2023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</si>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</sst>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95</v>
      </c>
      <c r="B13" s="1">
        <v>2018</v>
      </c>
      <c r="C13" s="1">
        <v>2023</v>
      </c>
      <c r="D13" s="1" t="s">
        <v>17</v>
      </c>
      <c r="E13" s="1" t="s">
        <v>51</v>
      </c>
      <c r="F13" s="1" t="s">
        <v>51</v>
      </c>
      <c r="G13" s="4" t="s">
        <v>18</v>
      </c>
      <c r="H13" s="5">
        <v>1</v>
      </c>
      <c r="I13" s="5" t="s">
        <v>19</v>
      </c>
      <c r="J13" s="8"/>
      <c r="K13" s="6" t="s">
        <v>51</v>
      </c>
    </row>
    <row r="14" spans="1:11" x14ac:dyDescent="0.2">
      <c r="A14" s="1">
        <v>95</v>
      </c>
      <c r="B14" s="1">
        <v>2018</v>
      </c>
      <c r="C14" s="1">
        <v>2023</v>
      </c>
      <c r="D14" s="1" t="s">
        <v>17</v>
      </c>
      <c r="E14" s="1" t="s">
        <v>51</v>
      </c>
      <c r="F14" s="1" t="s">
        <v>51</v>
      </c>
      <c r="G14" s="4" t="s">
        <v>20</v>
      </c>
      <c r="H14" s="5" t="s">
        <v>21</v>
      </c>
      <c r="I14" s="5" t="s">
        <v>22</v>
      </c>
      <c r="J14" s="8"/>
      <c r="K14" s="6" t="s">
        <v>51</v>
      </c>
    </row>
    <row r="15" spans="1:11" x14ac:dyDescent="0.2">
      <c r="A15" s="1">
        <v>95</v>
      </c>
      <c r="B15" s="1">
        <v>2018</v>
      </c>
      <c r="C15" s="1">
        <v>2023</v>
      </c>
      <c r="D15" s="1" t="s">
        <v>17</v>
      </c>
      <c r="E15" s="1" t="s">
        <v>51</v>
      </c>
      <c r="F15" s="1" t="s">
        <v>51</v>
      </c>
      <c r="G15" s="4" t="s">
        <v>23</v>
      </c>
      <c r="H15" s="5" t="s">
        <v>21</v>
      </c>
      <c r="I15" s="5" t="s">
        <v>24</v>
      </c>
      <c r="J15" s="8"/>
      <c r="K15" s="6" t="s">
        <v>51</v>
      </c>
    </row>
    <row r="16" spans="1:11" x14ac:dyDescent="0.2">
      <c r="A16" s="1">
        <v>95</v>
      </c>
      <c r="B16" s="1">
        <v>2018</v>
      </c>
      <c r="C16" s="1">
        <v>2023</v>
      </c>
      <c r="D16" s="1" t="s">
        <v>17</v>
      </c>
      <c r="E16" s="1" t="s">
        <v>51</v>
      </c>
      <c r="F16" s="1" t="s">
        <v>51</v>
      </c>
      <c r="G16" s="4">
        <v>1000</v>
      </c>
      <c r="H16" s="5" t="s">
        <v>51</v>
      </c>
      <c r="I16" s="5" t="s">
        <v>25</v>
      </c>
      <c r="J16" s="8">
        <v>1527528</v>
      </c>
      <c r="K16" s="6" t="s">
        <v>26</v>
      </c>
    </row>
    <row r="17" spans="1:11" x14ac:dyDescent="0.2">
      <c r="A17" s="10">
        <v>95</v>
      </c>
      <c r="B17" s="10">
        <v>2018</v>
      </c>
      <c r="C17" s="10">
        <v>2023</v>
      </c>
      <c r="D17" s="10" t="s">
        <v>17</v>
      </c>
      <c r="E17" s="10" t="s">
        <v>51</v>
      </c>
      <c r="F17" s="10" t="s">
        <v>51</v>
      </c>
      <c r="G17" s="11">
        <v>1920</v>
      </c>
      <c r="H17" s="11" t="s">
        <v>51</v>
      </c>
      <c r="I17" s="11" t="s">
        <v>27</v>
      </c>
      <c r="J17" s="12">
        <f>SUM(J16:J16)</f>
        <v>1527528</v>
      </c>
      <c r="K17" s="13" t="s">
        <v>51</v>
      </c>
    </row>
    <row r="18" spans="1:11" x14ac:dyDescent="0.2">
      <c r="A18" s="1">
        <v>95</v>
      </c>
      <c r="B18" s="1">
        <v>2018</v>
      </c>
      <c r="C18" s="1">
        <v>2023</v>
      </c>
      <c r="D18" s="1" t="s">
        <v>17</v>
      </c>
      <c r="E18" s="1" t="s">
        <v>51</v>
      </c>
      <c r="F18" s="1" t="s">
        <v>51</v>
      </c>
      <c r="G18" s="4">
        <v>6025</v>
      </c>
      <c r="H18" s="5" t="s">
        <v>51</v>
      </c>
      <c r="I18" s="5" t="s">
        <v>28</v>
      </c>
      <c r="J18" s="8">
        <v>850000</v>
      </c>
      <c r="K18" s="6" t="s">
        <v>29</v>
      </c>
    </row>
    <row r="19" spans="1:11" x14ac:dyDescent="0.2">
      <c r="A19" s="1">
        <v>95</v>
      </c>
      <c r="B19" s="1">
        <v>2018</v>
      </c>
      <c r="C19" s="1">
        <v>2023</v>
      </c>
      <c r="D19" s="1" t="s">
        <v>17</v>
      </c>
      <c r="E19" s="1" t="s">
        <v>51</v>
      </c>
      <c r="F19" s="1" t="s">
        <v>51</v>
      </c>
      <c r="G19" s="4">
        <v>6035</v>
      </c>
      <c r="H19" s="5" t="s">
        <v>51</v>
      </c>
      <c r="I19" s="5" t="s">
        <v>30</v>
      </c>
      <c r="J19" s="8">
        <v>677528</v>
      </c>
      <c r="K19" s="6" t="s">
        <v>31</v>
      </c>
    </row>
    <row r="20" spans="1:11" x14ac:dyDescent="0.2">
      <c r="A20" s="10">
        <v>95</v>
      </c>
      <c r="B20" s="10">
        <v>2018</v>
      </c>
      <c r="C20" s="10">
        <v>2023</v>
      </c>
      <c r="D20" s="10" t="s">
        <v>17</v>
      </c>
      <c r="E20" s="10" t="s">
        <v>51</v>
      </c>
      <c r="F20" s="10" t="s">
        <v>51</v>
      </c>
      <c r="G20" s="11">
        <v>6190</v>
      </c>
      <c r="H20" s="11" t="s">
        <v>51</v>
      </c>
      <c r="I20" s="11" t="s">
        <v>32</v>
      </c>
      <c r="J20" s="12">
        <f>IF(SUM(J16:J16)=SUM(J18:J19),SUM(J18:J19), "ERROR: Line 1920 &lt;&gt; Line 6190")</f>
        <v>1527528</v>
      </c>
      <c r="K20"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38.25" x14ac:dyDescent="0.2">
      <c r="A8" s="14" t="s">
        <v>35</v>
      </c>
      <c r="B8" s="15" t="s">
        <v>36</v>
      </c>
    </row>
    <row r="9" spans="1:2" x14ac:dyDescent="0.2">
      <c r="A9" s="1" t="s">
        <v>51</v>
      </c>
      <c r="B9" s="9" t="s">
        <v>51</v>
      </c>
    </row>
    <row r="10" spans="1:2" x14ac:dyDescent="0.2">
      <c r="A10" s="1" t="s">
        <v>51</v>
      </c>
      <c r="B10" s="16" t="s">
        <v>37</v>
      </c>
    </row>
    <row r="11" spans="1:2" x14ac:dyDescent="0.2">
      <c r="A11" s="1" t="s">
        <v>51</v>
      </c>
      <c r="B11" s="9" t="s">
        <v>51</v>
      </c>
    </row>
    <row r="12" spans="1:2" ht="89.25" x14ac:dyDescent="0.2">
      <c r="A12" s="14" t="s">
        <v>38</v>
      </c>
      <c r="B12" s="15" t="s">
        <v>39</v>
      </c>
    </row>
    <row r="13" spans="1:2" ht="38.25"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2022-08-23T11:44:00Z</dcterms:created>
  <dcterms:modified xsi:type="dcterms:W3CDTF">2022-08-23T15:44:00Z</dcterms:modified>
</cp:coreProperties>
</file>