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5" i="1"/>
</calcChain>
</file>

<file path=xl/sharedStrings.xml><?xml version="1.0" encoding="utf-8"?>
<sst xmlns="http://schemas.openxmlformats.org/spreadsheetml/2006/main" count="330" uniqueCount="69">
  <si>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</si>
  <si>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</si>
  <si>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</si>
  <si>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</si>
  <si>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</si>
  <si>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</si>
  <si>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</si>
  <si>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</si>
  <si>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</si>
  <si>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</si>
  <si>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</si>
  <si>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</si>
  <si>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</si>
  <si>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</si>
  <si>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</si>
  <si>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</si>
  <si>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</si>
  <si>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</si>
  <si>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</si>
  <si>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</si>
  <si>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</si>
  <si>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</si>
  <si>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</si>
  <si>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</si>
  <si>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</si>
  <si>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</si>
  <si>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</si>
  <si>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B1</t>
  </si>
  <si>
    <t>B2</t>
  </si>
  <si>
    <t>Unob Bal: Antic recov of prior year unpd/pd obl</t>
  </si>
  <si>
    <t>B3</t>
  </si>
  <si>
    <t>B4</t>
  </si>
  <si>
    <t>BA: Disc: Appropriation</t>
  </si>
  <si>
    <t>BA: Disc: Appropriations precluded from obligation</t>
  </si>
  <si>
    <t>BA: Disc: Antic redc to apprp by offst coll/recpt</t>
  </si>
  <si>
    <t>BA: Disc: Spending auth: Collected</t>
  </si>
  <si>
    <t>BA: Disc: Spending auth:Antic colls, reimbs, other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</si>
  <si>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</si>
  <si>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</si>
  <si>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</si>
  <si>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</si>
  <si>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</si>
  <si>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</si>
  <si>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</si>
  <si>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</si>
  <si>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</si>
  <si>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</si>
  <si>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</si>
  <si>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</si>
  <si>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</si>
  <si>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Line Split for Unob Bal Brought Forward - Direct</t>
  </si>
  <si>
    <t xml:space="preserve">B2 </t>
  </si>
  <si>
    <t>Line Split for Unob Bal Brought Forward - Reimbursables (Unfilled Customer Orders)</t>
  </si>
  <si>
    <t xml:space="preserve">B3 </t>
  </si>
  <si>
    <t>Line Split for Anticipated Recoveries - Direct</t>
  </si>
  <si>
    <t xml:space="preserve">B4 </t>
  </si>
  <si>
    <t>Line Split for Anticipated Recoveries - Reimbursables</t>
  </si>
  <si>
    <t xml:space="preserve">B5 </t>
  </si>
  <si>
    <t>New Reimbursable Agreements Anticipated in FY 2021 and Anticipated Remaining Offsettting Collections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</si>
  <si>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</si>
  <si>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</si>
  <si>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</si>
  <si>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</si>
  <si>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</si>
  <si>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</si>
  <si>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10:09 AM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</si>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</sst>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29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2</v>
      </c>
      <c r="I13" s="5" t="s">
        <v>20</v>
      </c>
      <c r="J13" s="8"/>
      <c r="K13" s="6" t="s">
        <v>68</v>
      </c>
    </row>
    <row r="14" spans="1:11" x14ac:dyDescent="0.2">
      <c r="A14" s="1">
        <v>29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29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29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>
        <v>1</v>
      </c>
      <c r="I16" s="5" t="s">
        <v>26</v>
      </c>
      <c r="J16" s="8">
        <v>18283393</v>
      </c>
      <c r="K16" s="6" t="s">
        <v>27</v>
      </c>
    </row>
    <row r="17" spans="1:11" x14ac:dyDescent="0.2">
      <c r="A17" s="1">
        <v>29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>
        <v>2</v>
      </c>
      <c r="I17" s="5" t="s">
        <v>26</v>
      </c>
      <c r="J17" s="8">
        <v>1080834</v>
      </c>
      <c r="K17" s="6" t="s">
        <v>28</v>
      </c>
    </row>
    <row r="18" spans="1:11" x14ac:dyDescent="0.2">
      <c r="A18" s="1">
        <v>29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1061</v>
      </c>
      <c r="H18" s="5">
        <v>1</v>
      </c>
      <c r="I18" s="5" t="s">
        <v>29</v>
      </c>
      <c r="J18" s="8">
        <v>5000000</v>
      </c>
      <c r="K18" s="6" t="s">
        <v>30</v>
      </c>
    </row>
    <row r="19" spans="1:11" x14ac:dyDescent="0.2">
      <c r="A19" s="1">
        <v>29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1061</v>
      </c>
      <c r="H19" s="5">
        <v>2</v>
      </c>
      <c r="I19" s="5" t="s">
        <v>29</v>
      </c>
      <c r="J19" s="8">
        <v>100000</v>
      </c>
      <c r="K19" s="6" t="s">
        <v>31</v>
      </c>
    </row>
    <row r="20" spans="1:11" x14ac:dyDescent="0.2">
      <c r="A20" s="1">
        <v>29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1100</v>
      </c>
      <c r="H20" s="5" t="s">
        <v>68</v>
      </c>
      <c r="I20" s="5" t="s">
        <v>32</v>
      </c>
      <c r="J20" s="8">
        <v>376530000</v>
      </c>
      <c r="K20" s="6" t="s">
        <v>68</v>
      </c>
    </row>
    <row r="21" spans="1:11" x14ac:dyDescent="0.2">
      <c r="A21" s="1">
        <v>29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1134</v>
      </c>
      <c r="H21" s="5" t="s">
        <v>68</v>
      </c>
      <c r="I21" s="5" t="s">
        <v>33</v>
      </c>
      <c r="J21" s="8"/>
      <c r="K21" s="6" t="s">
        <v>68</v>
      </c>
    </row>
    <row r="22" spans="1:11" x14ac:dyDescent="0.2">
      <c r="A22" s="1">
        <v>29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1153</v>
      </c>
      <c r="H22" s="5" t="s">
        <v>68</v>
      </c>
      <c r="I22" s="5" t="s">
        <v>34</v>
      </c>
      <c r="J22" s="8">
        <v>-158000000</v>
      </c>
      <c r="K22" s="6" t="s">
        <v>68</v>
      </c>
    </row>
    <row r="23" spans="1:11" x14ac:dyDescent="0.2">
      <c r="A23" s="1">
        <v>29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1700</v>
      </c>
      <c r="H23" s="5" t="s">
        <v>68</v>
      </c>
      <c r="I23" s="5" t="s">
        <v>35</v>
      </c>
      <c r="J23" s="8">
        <v>120975243</v>
      </c>
      <c r="K23" s="6" t="s">
        <v>68</v>
      </c>
    </row>
    <row r="24" spans="1:11" x14ac:dyDescent="0.2">
      <c r="A24" s="1">
        <v>29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1740</v>
      </c>
      <c r="H24" s="5" t="s">
        <v>68</v>
      </c>
      <c r="I24" s="5" t="s">
        <v>36</v>
      </c>
      <c r="J24" s="8">
        <v>38624758</v>
      </c>
      <c r="K24" s="6" t="s">
        <v>37</v>
      </c>
    </row>
    <row r="25" spans="1:11" x14ac:dyDescent="0.2">
      <c r="A25" s="10">
        <v>29</v>
      </c>
      <c r="B25" s="10" t="s">
        <v>68</v>
      </c>
      <c r="C25" s="10" t="s">
        <v>17</v>
      </c>
      <c r="D25" s="10" t="s">
        <v>18</v>
      </c>
      <c r="E25" s="10" t="s">
        <v>68</v>
      </c>
      <c r="F25" s="10" t="s">
        <v>68</v>
      </c>
      <c r="G25" s="11">
        <v>1920</v>
      </c>
      <c r="H25" s="11" t="s">
        <v>68</v>
      </c>
      <c r="I25" s="11" t="s">
        <v>38</v>
      </c>
      <c r="J25" s="12">
        <f>SUM(J16:J24)</f>
        <v>402594228</v>
      </c>
      <c r="K25" s="13" t="s">
        <v>68</v>
      </c>
    </row>
    <row r="26" spans="1:11" x14ac:dyDescent="0.2">
      <c r="A26" s="1">
        <v>29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6001</v>
      </c>
      <c r="H26" s="5" t="s">
        <v>68</v>
      </c>
      <c r="I26" s="5" t="s">
        <v>39</v>
      </c>
      <c r="J26" s="8">
        <v>151091300</v>
      </c>
      <c r="K26" s="6" t="s">
        <v>68</v>
      </c>
    </row>
    <row r="27" spans="1:11" x14ac:dyDescent="0.2">
      <c r="A27" s="1">
        <v>29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6002</v>
      </c>
      <c r="H27" s="5" t="s">
        <v>68</v>
      </c>
      <c r="I27" s="5" t="s">
        <v>40</v>
      </c>
      <c r="J27" s="8">
        <v>54994266</v>
      </c>
      <c r="K27" s="6" t="s">
        <v>68</v>
      </c>
    </row>
    <row r="28" spans="1:11" x14ac:dyDescent="0.2">
      <c r="A28" s="1">
        <v>29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6003</v>
      </c>
      <c r="H28" s="5" t="s">
        <v>68</v>
      </c>
      <c r="I28" s="5" t="s">
        <v>41</v>
      </c>
      <c r="J28" s="8">
        <v>122715328</v>
      </c>
      <c r="K28" s="6" t="s">
        <v>68</v>
      </c>
    </row>
    <row r="29" spans="1:11" x14ac:dyDescent="0.2">
      <c r="A29" s="1">
        <v>29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6004</v>
      </c>
      <c r="H29" s="5" t="s">
        <v>68</v>
      </c>
      <c r="I29" s="5" t="s">
        <v>42</v>
      </c>
      <c r="J29" s="8">
        <v>71012500</v>
      </c>
      <c r="K29" s="6" t="s">
        <v>68</v>
      </c>
    </row>
    <row r="30" spans="1:11" x14ac:dyDescent="0.2">
      <c r="A30" s="1">
        <v>29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6011</v>
      </c>
      <c r="H30" s="5" t="s">
        <v>68</v>
      </c>
      <c r="I30" s="5" t="s">
        <v>43</v>
      </c>
      <c r="J30" s="8">
        <v>2238899</v>
      </c>
      <c r="K30" s="6" t="s">
        <v>68</v>
      </c>
    </row>
    <row r="31" spans="1:11" x14ac:dyDescent="0.2">
      <c r="A31" s="1">
        <v>29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6012</v>
      </c>
      <c r="H31" s="5" t="s">
        <v>68</v>
      </c>
      <c r="I31" s="5" t="s">
        <v>44</v>
      </c>
      <c r="J31" s="8">
        <v>541935</v>
      </c>
      <c r="K31" s="6" t="s">
        <v>68</v>
      </c>
    </row>
    <row r="32" spans="1:11" x14ac:dyDescent="0.2">
      <c r="A32" s="10">
        <v>29</v>
      </c>
      <c r="B32" s="10" t="s">
        <v>68</v>
      </c>
      <c r="C32" s="10" t="s">
        <v>17</v>
      </c>
      <c r="D32" s="10" t="s">
        <v>18</v>
      </c>
      <c r="E32" s="10" t="s">
        <v>68</v>
      </c>
      <c r="F32" s="10" t="s">
        <v>68</v>
      </c>
      <c r="G32" s="11">
        <v>6190</v>
      </c>
      <c r="H32" s="11" t="s">
        <v>68</v>
      </c>
      <c r="I32" s="11" t="s">
        <v>45</v>
      </c>
      <c r="J32" s="12">
        <f>IF(SUM(J16:J24)=SUM(J26:J31),SUM(J26:J31), "ERROR: Line 1920 &lt;&gt; Line 6190")</f>
        <v>402594228</v>
      </c>
      <c r="K32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46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47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48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4" t="s">
        <v>49</v>
      </c>
      <c r="B11" s="15" t="s">
        <v>50</v>
      </c>
    </row>
    <row r="12" spans="1:2" x14ac:dyDescent="0.2">
      <c r="A12" s="14" t="s">
        <v>51</v>
      </c>
      <c r="B12" s="15" t="s">
        <v>52</v>
      </c>
    </row>
    <row r="13" spans="1:2" x14ac:dyDescent="0.2">
      <c r="A13" s="14" t="s">
        <v>53</v>
      </c>
      <c r="B13" s="15" t="s">
        <v>54</v>
      </c>
    </row>
    <row r="14" spans="1:2" x14ac:dyDescent="0.2">
      <c r="A14" s="14" t="s">
        <v>55</v>
      </c>
      <c r="B14" s="15" t="s">
        <v>56</v>
      </c>
    </row>
    <row r="15" spans="1:2" x14ac:dyDescent="0.2">
      <c r="A15" s="14" t="s">
        <v>57</v>
      </c>
      <c r="B15" s="15" t="s">
        <v>58</v>
      </c>
    </row>
    <row r="16" spans="1:2" x14ac:dyDescent="0.2">
      <c r="A16" s="1" t="s">
        <v>68</v>
      </c>
      <c r="B16" s="9" t="s">
        <v>68</v>
      </c>
    </row>
    <row r="17" spans="1:2" x14ac:dyDescent="0.2">
      <c r="A17" s="20" t="s">
        <v>59</v>
      </c>
      <c r="B17" s="19" t="s">
        <v>68</v>
      </c>
    </row>
  </sheetData>
  <mergeCells count="1">
    <mergeCell ref="A17:B17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2022-06-20T14:14:38Z</dcterms:created>
  <dcterms:modified xsi:type="dcterms:W3CDTF">2022-06-20T18:14:38Z</dcterms:modified>
</cp:coreProperties>
</file>