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2" i="1"/>
</calcChain>
</file>

<file path=xl/sharedStrings.xml><?xml version="1.0" encoding="utf-8"?>
<sst xmlns="http://schemas.openxmlformats.org/spreadsheetml/2006/main" count="316" uniqueCount="57">
  <si>
    <t>FY 2022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</si>
  <si>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</si>
  <si>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</si>
  <si>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</si>
  <si>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</si>
  <si>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</si>
  <si>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</si>
  <si>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</si>
  <si>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</si>
  <si>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</si>
  <si>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</si>
  <si>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</si>
  <si>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</si>
  <si>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</si>
  <si>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</si>
  <si>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Guaranteed Loan Financing Account (351-00-4162)</t>
  </si>
  <si>
    <t>TAFS: 83-4162 /X</t>
  </si>
  <si>
    <t>X</t>
  </si>
  <si>
    <t>4162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</si>
  <si>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</si>
  <si>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</si>
  <si>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</si>
  <si>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</si>
  <si>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</si>
  <si>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</si>
  <si>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</si>
  <si>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</si>
  <si>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</si>
  <si>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</si>
  <si>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</si>
  <si>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Recov of prior year unpaid obligations</t>
  </si>
  <si>
    <t>BA: Mand: Borrowing authority</t>
  </si>
  <si>
    <t>BA: Mand: Spending auth: Collected</t>
  </si>
  <si>
    <t>BA: Mand: Spending auth:Antic colls, reimbs, other</t>
  </si>
  <si>
    <t>Total budgetary resources avail (disc. and mand.)</t>
  </si>
  <si>
    <t>Negative Subsidies</t>
  </si>
  <si>
    <t>Portfolio Expenses</t>
  </si>
  <si>
    <t>Reserve Requirement</t>
  </si>
  <si>
    <t>Downward Reestimate to Receipt Accounts</t>
  </si>
  <si>
    <t>Downward Reestimate Interest</t>
  </si>
  <si>
    <t>Claims Payments</t>
  </si>
  <si>
    <t>Payment to Program Account (83-0100/2021)</t>
  </si>
  <si>
    <t>Total budgetary resources available</t>
  </si>
  <si>
    <t>Program Level, Current Year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</si>
  <si>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</si>
  <si>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</si>
  <si>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</si>
  <si>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</si>
  <si>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</si>
  <si>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</si>
  <si>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</si>
  <si>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</si>
  <si>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</si>
  <si>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2021-09-30 05:30 PM</t>
  </si>
  <si>
    <t xml:space="preserve">TAF(s) Included: </t>
  </si>
  <si>
    <t>83-4162 \X (Export-Import Bank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</si>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</sst>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83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1</v>
      </c>
      <c r="I13" s="5" t="s">
        <v>20</v>
      </c>
      <c r="J13" s="8"/>
      <c r="K13" s="6" t="s">
        <v>56</v>
      </c>
    </row>
    <row r="14" spans="1:11" x14ac:dyDescent="0.2">
      <c r="A14" s="1">
        <v>83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83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83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/>
      <c r="K16" s="6" t="s">
        <v>56</v>
      </c>
    </row>
    <row r="17" spans="1:11" x14ac:dyDescent="0.2">
      <c r="A17" s="1">
        <v>83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>
        <v>263306097</v>
      </c>
      <c r="K17" s="6" t="s">
        <v>56</v>
      </c>
    </row>
    <row r="18" spans="1:11" x14ac:dyDescent="0.2">
      <c r="A18" s="1">
        <v>83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1021</v>
      </c>
      <c r="H18" s="5" t="s">
        <v>56</v>
      </c>
      <c r="I18" s="5" t="s">
        <v>30</v>
      </c>
      <c r="J18" s="8"/>
      <c r="K18" s="6" t="s">
        <v>56</v>
      </c>
    </row>
    <row r="19" spans="1:11" x14ac:dyDescent="0.2">
      <c r="A19" s="1">
        <v>83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1400</v>
      </c>
      <c r="H19" s="5" t="s">
        <v>56</v>
      </c>
      <c r="I19" s="5" t="s">
        <v>31</v>
      </c>
      <c r="J19" s="8">
        <v>1558155113</v>
      </c>
      <c r="K19" s="6" t="s">
        <v>56</v>
      </c>
    </row>
    <row r="20" spans="1:11" x14ac:dyDescent="0.2">
      <c r="A20" s="1">
        <v>83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1800</v>
      </c>
      <c r="H20" s="5" t="s">
        <v>56</v>
      </c>
      <c r="I20" s="5" t="s">
        <v>32</v>
      </c>
      <c r="J20" s="8"/>
      <c r="K20" s="6" t="s">
        <v>56</v>
      </c>
    </row>
    <row r="21" spans="1:11" x14ac:dyDescent="0.2">
      <c r="A21" s="1">
        <v>83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1840</v>
      </c>
      <c r="H21" s="5" t="s">
        <v>56</v>
      </c>
      <c r="I21" s="5" t="s">
        <v>33</v>
      </c>
      <c r="J21" s="8">
        <v>53538790</v>
      </c>
      <c r="K21" s="6" t="s">
        <v>56</v>
      </c>
    </row>
    <row r="22" spans="1:11" x14ac:dyDescent="0.2">
      <c r="A22" s="10">
        <v>83</v>
      </c>
      <c r="B22" s="10" t="s">
        <v>56</v>
      </c>
      <c r="C22" s="10" t="s">
        <v>17</v>
      </c>
      <c r="D22" s="10" t="s">
        <v>18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34</v>
      </c>
      <c r="J22" s="12">
        <f>SUM(J16:J21)</f>
        <v>1875000000</v>
      </c>
      <c r="K22" s="13" t="s">
        <v>56</v>
      </c>
    </row>
    <row r="23" spans="1:11" x14ac:dyDescent="0.2">
      <c r="A23" s="1">
        <v>83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6012</v>
      </c>
      <c r="H23" s="5" t="s">
        <v>56</v>
      </c>
      <c r="I23" s="5" t="s">
        <v>35</v>
      </c>
      <c r="J23" s="8">
        <v>840000000</v>
      </c>
      <c r="K23" s="6" t="s">
        <v>56</v>
      </c>
    </row>
    <row r="24" spans="1:11" x14ac:dyDescent="0.2">
      <c r="A24" s="1">
        <v>83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6013</v>
      </c>
      <c r="H24" s="5" t="s">
        <v>56</v>
      </c>
      <c r="I24" s="5" t="s">
        <v>36</v>
      </c>
      <c r="J24" s="8">
        <v>20000000</v>
      </c>
      <c r="K24" s="6" t="s">
        <v>56</v>
      </c>
    </row>
    <row r="25" spans="1:11" x14ac:dyDescent="0.2">
      <c r="A25" s="1">
        <v>83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6014</v>
      </c>
      <c r="H25" s="5" t="s">
        <v>56</v>
      </c>
      <c r="I25" s="5" t="s">
        <v>37</v>
      </c>
      <c r="J25" s="8"/>
      <c r="K25" s="6" t="s">
        <v>56</v>
      </c>
    </row>
    <row r="26" spans="1:11" x14ac:dyDescent="0.2">
      <c r="A26" s="1">
        <v>83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6015</v>
      </c>
      <c r="H26" s="5" t="s">
        <v>56</v>
      </c>
      <c r="I26" s="5" t="s">
        <v>38</v>
      </c>
      <c r="J26" s="8"/>
      <c r="K26" s="6" t="s">
        <v>56</v>
      </c>
    </row>
    <row r="27" spans="1:11" x14ac:dyDescent="0.2">
      <c r="A27" s="1">
        <v>83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6016</v>
      </c>
      <c r="H27" s="5" t="s">
        <v>56</v>
      </c>
      <c r="I27" s="5" t="s">
        <v>39</v>
      </c>
      <c r="J27" s="8"/>
      <c r="K27" s="6" t="s">
        <v>56</v>
      </c>
    </row>
    <row r="28" spans="1:11" x14ac:dyDescent="0.2">
      <c r="A28" s="1">
        <v>83</v>
      </c>
      <c r="B28" s="1" t="s">
        <v>56</v>
      </c>
      <c r="C28" s="1" t="s">
        <v>17</v>
      </c>
      <c r="D28" s="1" t="s">
        <v>18</v>
      </c>
      <c r="E28" s="1" t="s">
        <v>56</v>
      </c>
      <c r="F28" s="1" t="s">
        <v>56</v>
      </c>
      <c r="G28" s="4">
        <v>6017</v>
      </c>
      <c r="H28" s="5" t="s">
        <v>56</v>
      </c>
      <c r="I28" s="5" t="s">
        <v>40</v>
      </c>
      <c r="J28" s="8">
        <v>1000000000</v>
      </c>
      <c r="K28" s="6" t="s">
        <v>56</v>
      </c>
    </row>
    <row r="29" spans="1:11" x14ac:dyDescent="0.2">
      <c r="A29" s="1">
        <v>83</v>
      </c>
      <c r="B29" s="1" t="s">
        <v>56</v>
      </c>
      <c r="C29" s="1" t="s">
        <v>17</v>
      </c>
      <c r="D29" s="1" t="s">
        <v>18</v>
      </c>
      <c r="E29" s="1" t="s">
        <v>56</v>
      </c>
      <c r="F29" s="1" t="s">
        <v>56</v>
      </c>
      <c r="G29" s="4">
        <v>6018</v>
      </c>
      <c r="H29" s="5" t="s">
        <v>56</v>
      </c>
      <c r="I29" s="5" t="s">
        <v>41</v>
      </c>
      <c r="J29" s="8">
        <v>15000000</v>
      </c>
      <c r="K29" s="6" t="s">
        <v>56</v>
      </c>
    </row>
    <row r="30" spans="1:11" x14ac:dyDescent="0.2">
      <c r="A30" s="10">
        <v>83</v>
      </c>
      <c r="B30" s="10" t="s">
        <v>56</v>
      </c>
      <c r="C30" s="10" t="s">
        <v>17</v>
      </c>
      <c r="D30" s="10" t="s">
        <v>18</v>
      </c>
      <c r="E30" s="10" t="s">
        <v>56</v>
      </c>
      <c r="F30" s="10" t="s">
        <v>56</v>
      </c>
      <c r="G30" s="11">
        <v>6190</v>
      </c>
      <c r="H30" s="11" t="s">
        <v>56</v>
      </c>
      <c r="I30" s="11" t="s">
        <v>42</v>
      </c>
      <c r="J30" s="12">
        <f>IF(SUM(J16:J21)=SUM(J23:J29),SUM(J23:J29), "ERROR: Line 1920 &lt;&gt; Line 6190")</f>
        <v>1875000000</v>
      </c>
      <c r="K30" s="13" t="s">
        <v>56</v>
      </c>
    </row>
    <row r="31" spans="1:11" x14ac:dyDescent="0.2">
      <c r="A31" s="1">
        <v>83</v>
      </c>
      <c r="B31" s="1" t="s">
        <v>56</v>
      </c>
      <c r="C31" s="1" t="s">
        <v>17</v>
      </c>
      <c r="D31" s="1" t="s">
        <v>18</v>
      </c>
      <c r="E31" s="1" t="s">
        <v>56</v>
      </c>
      <c r="F31" s="1" t="s">
        <v>56</v>
      </c>
      <c r="G31" s="4">
        <v>8100</v>
      </c>
      <c r="H31" s="5" t="s">
        <v>56</v>
      </c>
      <c r="I31" s="5" t="s">
        <v>43</v>
      </c>
      <c r="J31" s="8">
        <v>14000000000</v>
      </c>
      <c r="K31" s="6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2022-08-23T12:37:32Z</dcterms:created>
  <dcterms:modified xsi:type="dcterms:W3CDTF">2022-08-23T16:37:33Z</dcterms:modified>
</cp:coreProperties>
</file>