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<sst xmlns="http://schemas.openxmlformats.org/spreadsheetml/2006/main" count="327" uniqueCount="66">
  <si>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</si>
  <si>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</si>
  <si>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</si>
  <si>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</si>
  <si>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</si>
  <si>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</si>
  <si>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</si>
  <si>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</si>
  <si>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</si>
  <si>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</si>
  <si>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</si>
  <si>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</si>
  <si>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</si>
  <si>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</si>
  <si>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</si>
  <si>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</si>
  <si>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TAFS: 95-8267 /X</t>
  </si>
  <si>
    <t>X</t>
  </si>
  <si>
    <t>8267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</si>
  <si>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</si>
  <si>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</si>
  <si>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</si>
  <si>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</si>
  <si>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</si>
  <si>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</si>
  <si>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</si>
  <si>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October 1 (Trust), Estimated</t>
  </si>
  <si>
    <t>Unob Bal: Brought forward, October 1 (Recovery Act), Estimated</t>
  </si>
  <si>
    <t>Unob Bal: Brought forward, October 1 (TRUSTVA), Estimated</t>
  </si>
  <si>
    <t>Unob Bal: Brought forward, October 1 (TRUSTXA FEMA), Estimated</t>
  </si>
  <si>
    <t>BA: Disc: Anticipated Appropriation (Transfer from TRUSTPAYX)</t>
  </si>
  <si>
    <t>B1</t>
  </si>
  <si>
    <t>BA: Disc: Anticipated Appropriation (Transfer from ARP TRUSTPAYX)</t>
  </si>
  <si>
    <t>B2</t>
  </si>
  <si>
    <t>BA: Mand: Anticipated appropriation (Trust Interest)</t>
  </si>
  <si>
    <t>BA: Mand: Anticipated appropriation (Recovery Act Interest)</t>
  </si>
  <si>
    <t>BA: Mand: Anticipated appropriation (FEMA Interest)</t>
  </si>
  <si>
    <t>BA: Disc: Spending auth:Antic colls, reimbs, other income</t>
  </si>
  <si>
    <t>BA: Disc: Spending auth:Antic colls, reimbs, other income (FEMA)</t>
  </si>
  <si>
    <t>Total budgetary resources avail (disc. and mand.)</t>
  </si>
  <si>
    <t>Trust Balance</t>
  </si>
  <si>
    <t>Trust Reserve</t>
  </si>
  <si>
    <t>FEMA (IAA)</t>
  </si>
  <si>
    <t>Recovery Act Balance</t>
  </si>
  <si>
    <t>Recovery Act Reserve</t>
  </si>
  <si>
    <t>Total budgetary resources available</t>
  </si>
  <si>
    <t>A1</t>
  </si>
  <si>
    <t>OMB Footnotes</t>
  </si>
  <si>
    <t>Footnotes for Apportioned Amounts</t>
  </si>
  <si>
    <t xml:space="preserve">A1 </t>
  </si>
  <si>
    <t>The authority to obligate amounts related to interest on lines 1250 line split 1, 2, and 3 are currently under review, and this apportionment shall not be interpreted as OMB concurrence with the agency's legal position as per section 120.9 of OMB Circular A-11.</t>
  </si>
  <si>
    <t>Footnotes for Budgetary Resources</t>
  </si>
  <si>
    <t xml:space="preserve">B1 </t>
  </si>
  <si>
    <t>The balance on  line 1150 (line split 1), reflects the anticipated transfer of funds appropriated to the 95-2726/X National Service Trust (TRUSTPAYX) account in Public Law 116-260 (2021 Appropriations Act - $185M).</t>
  </si>
  <si>
    <t xml:space="preserve">B2 </t>
  </si>
  <si>
    <t>The balance on line 1150 (line split 2), reflects the anticipated transfer of funds  appropriated to the 95-2726/X (ARP - TRUSTPAYX) National Service Trust account in Public Law 117-2 (ARP - $148M), less $48M.  Public Law 117-2 provided AmeriCorps authority to use that particular National Service Trust appropriation to fund administration costs.  AmeriCorps is conducting a deliberate review of administration costs that this appropriation could support, after prioritizing the payment of education awards.  AmeriCorps has initially determined that it will transfer $100M of the $148M from the TRUSTPAY account to the National Service Trust, and will indicate how it will apply the remaining $48M of budgetary resources in a future reapportionment.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</si>
  <si>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</si>
  <si>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</si>
  <si>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</si>
  <si>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</si>
  <si>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</si>
  <si>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</si>
  <si>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2021-09-29 11:30 AM</t>
  </si>
  <si>
    <t xml:space="preserve">TAF(s) Included: </t>
  </si>
  <si>
    <t>95-8267 \X (National Service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</si>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</sst>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95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95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95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22</v>
      </c>
      <c r="I15" s="5" t="s">
        <v>25</v>
      </c>
      <c r="J15" s="8"/>
      <c r="K15" s="6" t="s">
        <v>65</v>
      </c>
    </row>
    <row r="16" spans="1:11" x14ac:dyDescent="0.2">
      <c r="A16" s="1">
        <v>95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>
        <v>1</v>
      </c>
      <c r="I16" s="5" t="s">
        <v>26</v>
      </c>
      <c r="J16" s="8">
        <v>461957135</v>
      </c>
      <c r="K16" s="6" t="s">
        <v>65</v>
      </c>
    </row>
    <row r="17" spans="1:11" x14ac:dyDescent="0.2">
      <c r="A17" s="1">
        <v>95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>
        <v>2</v>
      </c>
      <c r="I17" s="5" t="s">
        <v>27</v>
      </c>
      <c r="J17" s="8">
        <v>5471025</v>
      </c>
      <c r="K17" s="6" t="s">
        <v>65</v>
      </c>
    </row>
    <row r="18" spans="1:11" x14ac:dyDescent="0.2">
      <c r="A18" s="1">
        <v>95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1000</v>
      </c>
      <c r="H18" s="5">
        <v>3</v>
      </c>
      <c r="I18" s="5" t="s">
        <v>28</v>
      </c>
      <c r="J18" s="8">
        <v>3240</v>
      </c>
      <c r="K18" s="6" t="s">
        <v>65</v>
      </c>
    </row>
    <row r="19" spans="1:11" x14ac:dyDescent="0.2">
      <c r="A19" s="1">
        <v>95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1000</v>
      </c>
      <c r="H19" s="5">
        <v>4</v>
      </c>
      <c r="I19" s="5" t="s">
        <v>29</v>
      </c>
      <c r="J19" s="8">
        <v>9181540</v>
      </c>
      <c r="K19" s="6" t="s">
        <v>65</v>
      </c>
    </row>
    <row r="20" spans="1:11" x14ac:dyDescent="0.2">
      <c r="A20" s="1">
        <v>95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1150</v>
      </c>
      <c r="H20" s="5">
        <v>1</v>
      </c>
      <c r="I20" s="5" t="s">
        <v>30</v>
      </c>
      <c r="J20" s="8">
        <v>185000000</v>
      </c>
      <c r="K20" s="6" t="s">
        <v>31</v>
      </c>
    </row>
    <row r="21" spans="1:11" x14ac:dyDescent="0.2">
      <c r="A21" s="1">
        <v>95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1150</v>
      </c>
      <c r="H21" s="5">
        <v>2</v>
      </c>
      <c r="I21" s="5" t="s">
        <v>32</v>
      </c>
      <c r="J21" s="8">
        <v>100000000</v>
      </c>
      <c r="K21" s="6" t="s">
        <v>33</v>
      </c>
    </row>
    <row r="22" spans="1:11" x14ac:dyDescent="0.2">
      <c r="A22" s="1">
        <v>95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1250</v>
      </c>
      <c r="H22" s="5">
        <v>1</v>
      </c>
      <c r="I22" s="5" t="s">
        <v>34</v>
      </c>
      <c r="J22" s="8">
        <v>10000000</v>
      </c>
      <c r="K22" s="6" t="s">
        <v>65</v>
      </c>
    </row>
    <row r="23" spans="1:11" x14ac:dyDescent="0.2">
      <c r="A23" s="1">
        <v>95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1250</v>
      </c>
      <c r="H23" s="5">
        <v>2</v>
      </c>
      <c r="I23" s="5" t="s">
        <v>35</v>
      </c>
      <c r="J23" s="8">
        <v>150000</v>
      </c>
      <c r="K23" s="6" t="s">
        <v>65</v>
      </c>
    </row>
    <row r="24" spans="1:11" x14ac:dyDescent="0.2">
      <c r="A24" s="1">
        <v>95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1250</v>
      </c>
      <c r="H24" s="5">
        <v>3</v>
      </c>
      <c r="I24" s="5" t="s">
        <v>36</v>
      </c>
      <c r="J24" s="8">
        <v>100000</v>
      </c>
      <c r="K24" s="6" t="s">
        <v>65</v>
      </c>
    </row>
    <row r="25" spans="1:11" x14ac:dyDescent="0.2">
      <c r="A25" s="1">
        <v>95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1740</v>
      </c>
      <c r="H25" s="5">
        <v>1</v>
      </c>
      <c r="I25" s="5" t="s">
        <v>37</v>
      </c>
      <c r="J25" s="8">
        <v>500000</v>
      </c>
      <c r="K25" s="6" t="s">
        <v>65</v>
      </c>
    </row>
    <row r="26" spans="1:11" x14ac:dyDescent="0.2">
      <c r="A26" s="1">
        <v>95</v>
      </c>
      <c r="B26" s="1" t="s">
        <v>65</v>
      </c>
      <c r="C26" s="1" t="s">
        <v>17</v>
      </c>
      <c r="D26" s="1" t="s">
        <v>18</v>
      </c>
      <c r="E26" s="1" t="s">
        <v>65</v>
      </c>
      <c r="F26" s="1" t="s">
        <v>65</v>
      </c>
      <c r="G26" s="4">
        <v>1740</v>
      </c>
      <c r="H26" s="5">
        <v>2</v>
      </c>
      <c r="I26" s="5" t="s">
        <v>38</v>
      </c>
      <c r="J26" s="8">
        <v>5230000</v>
      </c>
      <c r="K26" s="6" t="s">
        <v>65</v>
      </c>
    </row>
    <row r="27" spans="1:11" x14ac:dyDescent="0.2">
      <c r="A27" s="10">
        <v>95</v>
      </c>
      <c r="B27" s="10" t="s">
        <v>65</v>
      </c>
      <c r="C27" s="10" t="s">
        <v>17</v>
      </c>
      <c r="D27" s="10" t="s">
        <v>18</v>
      </c>
      <c r="E27" s="10" t="s">
        <v>65</v>
      </c>
      <c r="F27" s="10" t="s">
        <v>65</v>
      </c>
      <c r="G27" s="11">
        <v>1920</v>
      </c>
      <c r="H27" s="11" t="s">
        <v>65</v>
      </c>
      <c r="I27" s="11" t="s">
        <v>39</v>
      </c>
      <c r="J27" s="12">
        <f>SUM(J16:J26)</f>
        <v>777592940</v>
      </c>
      <c r="K27" s="13" t="s">
        <v>65</v>
      </c>
    </row>
    <row r="28" spans="1:11" x14ac:dyDescent="0.2">
      <c r="A28" s="1">
        <v>95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6011</v>
      </c>
      <c r="H28" s="5" t="s">
        <v>65</v>
      </c>
      <c r="I28" s="5" t="s">
        <v>40</v>
      </c>
      <c r="J28" s="8">
        <v>716444915</v>
      </c>
      <c r="K28" s="6" t="s">
        <v>65</v>
      </c>
    </row>
    <row r="29" spans="1:11" x14ac:dyDescent="0.2">
      <c r="A29" s="1">
        <v>95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6012</v>
      </c>
      <c r="H29" s="5" t="s">
        <v>65</v>
      </c>
      <c r="I29" s="5" t="s">
        <v>41</v>
      </c>
      <c r="J29" s="8">
        <v>46697000</v>
      </c>
      <c r="K29" s="6" t="s">
        <v>65</v>
      </c>
    </row>
    <row r="30" spans="1:11" x14ac:dyDescent="0.2">
      <c r="A30" s="1">
        <v>95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6013</v>
      </c>
      <c r="H30" s="5" t="s">
        <v>65</v>
      </c>
      <c r="I30" s="5" t="s">
        <v>42</v>
      </c>
      <c r="J30" s="8">
        <v>5330000</v>
      </c>
      <c r="K30" s="6" t="s">
        <v>65</v>
      </c>
    </row>
    <row r="31" spans="1:11" x14ac:dyDescent="0.2">
      <c r="A31" s="1">
        <v>95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6014</v>
      </c>
      <c r="H31" s="5" t="s">
        <v>65</v>
      </c>
      <c r="I31" s="5" t="s">
        <v>43</v>
      </c>
      <c r="J31" s="8">
        <v>5621025</v>
      </c>
      <c r="K31" s="6" t="s">
        <v>65</v>
      </c>
    </row>
    <row r="32" spans="1:11" x14ac:dyDescent="0.2">
      <c r="A32" s="1">
        <v>95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6015</v>
      </c>
      <c r="H32" s="5" t="s">
        <v>65</v>
      </c>
      <c r="I32" s="5" t="s">
        <v>44</v>
      </c>
      <c r="J32" s="8">
        <v>3500000</v>
      </c>
      <c r="K32" s="6" t="s">
        <v>65</v>
      </c>
    </row>
    <row r="33" spans="1:11" x14ac:dyDescent="0.2">
      <c r="A33" s="10">
        <v>95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45</v>
      </c>
      <c r="J33" s="12">
        <f>IF(SUM(J16:J26)=SUM(J28:J32),SUM(J28:J32), "ERROR: Line 1920 &lt;&gt; Line 6190")</f>
        <v>777592940</v>
      </c>
      <c r="K3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47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48</v>
      </c>
    </row>
    <row r="7" spans="1:2" x14ac:dyDescent="0.2">
      <c r="A7" s="1" t="s">
        <v>65</v>
      </c>
      <c r="B7" s="9" t="s">
        <v>65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51</v>
      </c>
    </row>
    <row r="11" spans="1:2" x14ac:dyDescent="0.2">
      <c r="A11" s="1" t="s">
        <v>65</v>
      </c>
      <c r="B11" s="9" t="s">
        <v>65</v>
      </c>
    </row>
    <row r="12" spans="1:2" ht="25.5" x14ac:dyDescent="0.2">
      <c r="A12" s="14" t="s">
        <v>52</v>
      </c>
      <c r="B12" s="15" t="s">
        <v>53</v>
      </c>
    </row>
    <row r="13" spans="1:2" ht="89.25" x14ac:dyDescent="0.2">
      <c r="A13" s="14" t="s">
        <v>54</v>
      </c>
      <c r="B13" s="15" t="s">
        <v>55</v>
      </c>
    </row>
    <row r="14" spans="1:2" x14ac:dyDescent="0.2">
      <c r="A14" s="1" t="s">
        <v>65</v>
      </c>
      <c r="B14" s="9" t="s">
        <v>65</v>
      </c>
    </row>
    <row r="15" spans="1:2" x14ac:dyDescent="0.2">
      <c r="A15" s="20" t="s">
        <v>56</v>
      </c>
      <c r="B15" s="19" t="s">
        <v>65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2022-08-23T12:57:36Z</dcterms:created>
  <dcterms:modified xsi:type="dcterms:W3CDTF">2022-08-23T16:57:37Z</dcterms:modified>
</cp:coreProperties>
</file>