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<sst xmlns="http://schemas.openxmlformats.org/spreadsheetml/2006/main" count="264" uniqueCount="54">
  <si>
    <t>FY 2022 Apportionment</t>
  </si>
  <si>
    <t>Funds provided by Public Laws 117-43 and 117-70</t>
  </si>
  <si>
    <t>Treasury Agency</t>
  </si>
  <si>
    <t>FY1</t>
  </si>
  <si>
    <t>FY2</t>
  </si>
  <si>
    <t>Treasury Account</t>
  </si>
  <si>
    <t>Alloc Account</t>
  </si>
  <si>
    <t>Alloc Sub-Account</t>
  </si>
  <si>
    <t>Line No</t>
  </si>
  <si>
    <t>Line Split</t>
  </si>
  <si>
    <t>Bureau/ Account Title / Cat B Stub / Line Split</t>
  </si>
  <si>
    <t>OMB Action</t>
  </si>
  <si>
    <t>OMB Footnote</t>
  </si>
  <si>
    <t>Commodity Futures Trading Commission</t>
  </si>
  <si>
    <t>Bureau: Commodity Futures Trading Commission</t>
  </si>
  <si>
    <t>Account: Commodity Futures Trading Commission (339-00-1400)</t>
  </si>
  <si>
    <t>TAFS: 95-1400 /2022</t>
  </si>
  <si>
    <t>1400</t>
  </si>
  <si>
    <t>IterNo</t>
  </si>
  <si>
    <t>Last Approved Apportionment: 2021-10-21</t>
  </si>
  <si>
    <t>RptCat</t>
  </si>
  <si>
    <t>NO</t>
  </si>
  <si>
    <t>Reporting Categories</t>
  </si>
  <si>
    <t>AdjAut</t>
  </si>
  <si>
    <t>Adjustment Authority provided</t>
  </si>
  <si>
    <t>D1A</t>
  </si>
  <si>
    <t>BA: Disc: Appropriation</t>
  </si>
  <si>
    <t>D2A</t>
  </si>
  <si>
    <t>BA: Disc: Appropriation (Applied to liquidate unfunded deficiency 339X1402)</t>
  </si>
  <si>
    <t>B1</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</si>
  <si>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</si>
  <si>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</si>
  <si>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</si>
  <si>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</si>
  <si>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</si>
  <si>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Category A -- 1st quarter</t>
  </si>
  <si>
    <t>Category A -- 2nd quarter</t>
  </si>
  <si>
    <t>Reimbursable</t>
  </si>
  <si>
    <t>Total budgetary resources available</t>
  </si>
  <si>
    <t>OMB Footnotes</t>
  </si>
  <si>
    <t>Footnotes for Apportioned Amounts</t>
  </si>
  <si>
    <t>Footnotes for Budgetary Resources</t>
  </si>
  <si>
    <t xml:space="preserve">B1 </t>
  </si>
  <si>
    <t>Under the FY 2022 continuing resolutions (P.L. 117-43, as amended, P.L. 117-70), $10,325,000 of the rate for operations calculated under OMB Bulletin No. 21-05 will be applied to liquidate a portion of the Commodity Futures Trading Commission's unfunded deficiency for lease obligations incurred between FY 1995 and FY 2015 (recorded in the CFTC's FY 2016 financial statements) and is not apportioned for new obligations. As of October 1, 2021, the total deficiency carried forward is $80,060,413. The appropriation warrant for this account and the amount applied to liquidate a portion of the deficiency will be updated upon enactment of the full-year FY 2022 appropriation for the CFTC.</t>
  </si>
  <si>
    <t>End of File</t>
  </si>
  <si>
    <t>OMB Approved this apportionment request using
the web-based apportionment system</t>
  </si>
  <si>
    <t>Mark Affixed By:</t>
  </si>
  <si>
    <t>/s/ signature</t>
  </si>
  <si>
    <t xml:space="preserve">Deputy Associate Director for Housing, Treasury and Commerce                                                                                                                                            </t>
  </si>
  <si>
    <t>Signed On:</t>
  </si>
  <si>
    <t>2021-12-21 04:10 PM</t>
  </si>
  <si>
    <t xml:space="preserve">TAF(s) Included: </t>
  </si>
  <si>
    <t xml:space="preserve">95-1400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</si>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</sst>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95</v>
      </c>
      <c r="B13" s="1" t="s">
        <v>53</v>
      </c>
      <c r="C13" s="1">
        <v>2022</v>
      </c>
      <c r="D13" s="1" t="s">
        <v>17</v>
      </c>
      <c r="E13" s="1" t="s">
        <v>53</v>
      </c>
      <c r="F13" s="1" t="s">
        <v>53</v>
      </c>
      <c r="G13" s="4" t="s">
        <v>18</v>
      </c>
      <c r="H13" s="5">
        <v>2</v>
      </c>
      <c r="I13" s="5" t="s">
        <v>19</v>
      </c>
      <c r="J13" s="8"/>
      <c r="K13" s="6" t="s">
        <v>53</v>
      </c>
    </row>
    <row r="14" spans="1:11" x14ac:dyDescent="0.2">
      <c r="A14" s="1">
        <v>95</v>
      </c>
      <c r="B14" s="1" t="s">
        <v>53</v>
      </c>
      <c r="C14" s="1">
        <v>2022</v>
      </c>
      <c r="D14" s="1" t="s">
        <v>17</v>
      </c>
      <c r="E14" s="1" t="s">
        <v>53</v>
      </c>
      <c r="F14" s="1" t="s">
        <v>53</v>
      </c>
      <c r="G14" s="4" t="s">
        <v>20</v>
      </c>
      <c r="H14" s="5" t="s">
        <v>21</v>
      </c>
      <c r="I14" s="5" t="s">
        <v>22</v>
      </c>
      <c r="J14" s="8"/>
      <c r="K14" s="6" t="s">
        <v>53</v>
      </c>
    </row>
    <row r="15" spans="1:11" x14ac:dyDescent="0.2">
      <c r="A15" s="1">
        <v>95</v>
      </c>
      <c r="B15" s="1" t="s">
        <v>53</v>
      </c>
      <c r="C15" s="1">
        <v>2022</v>
      </c>
      <c r="D15" s="1" t="s">
        <v>17</v>
      </c>
      <c r="E15" s="1" t="s">
        <v>53</v>
      </c>
      <c r="F15" s="1" t="s">
        <v>53</v>
      </c>
      <c r="G15" s="4" t="s">
        <v>23</v>
      </c>
      <c r="H15" s="5" t="s">
        <v>21</v>
      </c>
      <c r="I15" s="5" t="s">
        <v>24</v>
      </c>
      <c r="J15" s="8"/>
      <c r="K15" s="6" t="s">
        <v>53</v>
      </c>
    </row>
    <row r="16" spans="1:11" x14ac:dyDescent="0.2">
      <c r="A16" s="1">
        <v>95</v>
      </c>
      <c r="B16" s="1" t="s">
        <v>53</v>
      </c>
      <c r="C16" s="1">
        <v>2022</v>
      </c>
      <c r="D16" s="1" t="s">
        <v>17</v>
      </c>
      <c r="E16" s="1" t="s">
        <v>53</v>
      </c>
      <c r="F16" s="1" t="s">
        <v>53</v>
      </c>
      <c r="G16" s="4">
        <v>1100</v>
      </c>
      <c r="H16" s="5" t="s">
        <v>25</v>
      </c>
      <c r="I16" s="5" t="s">
        <v>26</v>
      </c>
      <c r="J16" s="8">
        <v>293675000</v>
      </c>
      <c r="K16" s="6" t="s">
        <v>53</v>
      </c>
    </row>
    <row r="17" spans="1:11" x14ac:dyDescent="0.2">
      <c r="A17" s="1">
        <v>95</v>
      </c>
      <c r="B17" s="1" t="s">
        <v>53</v>
      </c>
      <c r="C17" s="1">
        <v>2022</v>
      </c>
      <c r="D17" s="1" t="s">
        <v>17</v>
      </c>
      <c r="E17" s="1" t="s">
        <v>53</v>
      </c>
      <c r="F17" s="1" t="s">
        <v>53</v>
      </c>
      <c r="G17" s="4">
        <v>1100</v>
      </c>
      <c r="H17" s="5" t="s">
        <v>27</v>
      </c>
      <c r="I17" s="5" t="s">
        <v>28</v>
      </c>
      <c r="J17" s="8">
        <v>10325000</v>
      </c>
      <c r="K17" s="6" t="s">
        <v>29</v>
      </c>
    </row>
    <row r="18" spans="1:11" x14ac:dyDescent="0.2">
      <c r="A18" s="1">
        <v>95</v>
      </c>
      <c r="B18" s="1" t="s">
        <v>53</v>
      </c>
      <c r="C18" s="1">
        <v>2022</v>
      </c>
      <c r="D18" s="1" t="s">
        <v>17</v>
      </c>
      <c r="E18" s="1" t="s">
        <v>53</v>
      </c>
      <c r="F18" s="1" t="s">
        <v>53</v>
      </c>
      <c r="G18" s="4">
        <v>1120</v>
      </c>
      <c r="H18" s="5" t="s">
        <v>53</v>
      </c>
      <c r="I18" s="5" t="s">
        <v>30</v>
      </c>
      <c r="J18" s="8">
        <v>-6120000</v>
      </c>
      <c r="K18" s="6" t="s">
        <v>53</v>
      </c>
    </row>
    <row r="19" spans="1:11" x14ac:dyDescent="0.2">
      <c r="A19" s="1">
        <v>95</v>
      </c>
      <c r="B19" s="1" t="s">
        <v>53</v>
      </c>
      <c r="C19" s="1">
        <v>2022</v>
      </c>
      <c r="D19" s="1" t="s">
        <v>17</v>
      </c>
      <c r="E19" s="1" t="s">
        <v>53</v>
      </c>
      <c r="F19" s="1" t="s">
        <v>53</v>
      </c>
      <c r="G19" s="4">
        <v>1134</v>
      </c>
      <c r="H19" s="5" t="s">
        <v>53</v>
      </c>
      <c r="I19" s="5" t="s">
        <v>31</v>
      </c>
      <c r="J19" s="8">
        <v>-186564800</v>
      </c>
      <c r="K19" s="6" t="s">
        <v>53</v>
      </c>
    </row>
    <row r="20" spans="1:11" x14ac:dyDescent="0.2">
      <c r="A20" s="1">
        <v>95</v>
      </c>
      <c r="B20" s="1" t="s">
        <v>53</v>
      </c>
      <c r="C20" s="1">
        <v>2022</v>
      </c>
      <c r="D20" s="1" t="s">
        <v>17</v>
      </c>
      <c r="E20" s="1" t="s">
        <v>53</v>
      </c>
      <c r="F20" s="1" t="s">
        <v>53</v>
      </c>
      <c r="G20" s="4">
        <v>1151</v>
      </c>
      <c r="H20" s="5" t="s">
        <v>53</v>
      </c>
      <c r="I20" s="5" t="s">
        <v>32</v>
      </c>
      <c r="J20" s="8">
        <v>-4205000</v>
      </c>
      <c r="K20" s="6" t="s">
        <v>29</v>
      </c>
    </row>
    <row r="21" spans="1:11" x14ac:dyDescent="0.2">
      <c r="A21" s="1">
        <v>95</v>
      </c>
      <c r="B21" s="1" t="s">
        <v>53</v>
      </c>
      <c r="C21" s="1">
        <v>2022</v>
      </c>
      <c r="D21" s="1" t="s">
        <v>17</v>
      </c>
      <c r="E21" s="1" t="s">
        <v>53</v>
      </c>
      <c r="F21" s="1" t="s">
        <v>53</v>
      </c>
      <c r="G21" s="4">
        <v>1740</v>
      </c>
      <c r="H21" s="5" t="s">
        <v>53</v>
      </c>
      <c r="I21" s="5" t="s">
        <v>33</v>
      </c>
      <c r="J21" s="8">
        <v>50000</v>
      </c>
      <c r="K21" s="6" t="s">
        <v>53</v>
      </c>
    </row>
    <row r="22" spans="1:11" x14ac:dyDescent="0.2">
      <c r="A22" s="10">
        <v>95</v>
      </c>
      <c r="B22" s="10" t="s">
        <v>53</v>
      </c>
      <c r="C22" s="10">
        <v>2022</v>
      </c>
      <c r="D22" s="10" t="s">
        <v>17</v>
      </c>
      <c r="E22" s="10" t="s">
        <v>53</v>
      </c>
      <c r="F22" s="10" t="s">
        <v>53</v>
      </c>
      <c r="G22" s="11">
        <v>1920</v>
      </c>
      <c r="H22" s="11" t="s">
        <v>53</v>
      </c>
      <c r="I22" s="11" t="s">
        <v>34</v>
      </c>
      <c r="J22" s="12">
        <f>SUM(J16:J21)</f>
        <v>107160200</v>
      </c>
      <c r="K22" s="13" t="s">
        <v>53</v>
      </c>
    </row>
    <row r="23" spans="1:11" x14ac:dyDescent="0.2">
      <c r="A23" s="1">
        <v>95</v>
      </c>
      <c r="B23" s="1" t="s">
        <v>53</v>
      </c>
      <c r="C23" s="1">
        <v>2022</v>
      </c>
      <c r="D23" s="1" t="s">
        <v>17</v>
      </c>
      <c r="E23" s="1" t="s">
        <v>53</v>
      </c>
      <c r="F23" s="1" t="s">
        <v>53</v>
      </c>
      <c r="G23" s="4">
        <v>6001</v>
      </c>
      <c r="H23" s="5" t="s">
        <v>53</v>
      </c>
      <c r="I23" s="5" t="s">
        <v>35</v>
      </c>
      <c r="J23" s="8">
        <v>69887506</v>
      </c>
      <c r="K23" s="6" t="s">
        <v>53</v>
      </c>
    </row>
    <row r="24" spans="1:11" x14ac:dyDescent="0.2">
      <c r="A24" s="1">
        <v>95</v>
      </c>
      <c r="B24" s="1" t="s">
        <v>53</v>
      </c>
      <c r="C24" s="1">
        <v>2022</v>
      </c>
      <c r="D24" s="1" t="s">
        <v>17</v>
      </c>
      <c r="E24" s="1" t="s">
        <v>53</v>
      </c>
      <c r="F24" s="1" t="s">
        <v>53</v>
      </c>
      <c r="G24" s="4">
        <v>6002</v>
      </c>
      <c r="H24" s="5" t="s">
        <v>53</v>
      </c>
      <c r="I24" s="5" t="s">
        <v>36</v>
      </c>
      <c r="J24" s="8">
        <v>37222694</v>
      </c>
      <c r="K24" s="6" t="s">
        <v>53</v>
      </c>
    </row>
    <row r="25" spans="1:11" x14ac:dyDescent="0.2">
      <c r="A25" s="1">
        <v>95</v>
      </c>
      <c r="B25" s="1" t="s">
        <v>53</v>
      </c>
      <c r="C25" s="1">
        <v>2022</v>
      </c>
      <c r="D25" s="1" t="s">
        <v>17</v>
      </c>
      <c r="E25" s="1" t="s">
        <v>53</v>
      </c>
      <c r="F25" s="1" t="s">
        <v>53</v>
      </c>
      <c r="G25" s="4">
        <v>6011</v>
      </c>
      <c r="H25" s="5" t="s">
        <v>53</v>
      </c>
      <c r="I25" s="5" t="s">
        <v>37</v>
      </c>
      <c r="J25" s="8">
        <v>50000</v>
      </c>
      <c r="K25" s="6" t="s">
        <v>53</v>
      </c>
    </row>
    <row r="26" spans="1:11" x14ac:dyDescent="0.2">
      <c r="A26" s="10">
        <v>95</v>
      </c>
      <c r="B26" s="10" t="s">
        <v>53</v>
      </c>
      <c r="C26" s="10">
        <v>2022</v>
      </c>
      <c r="D26" s="10" t="s">
        <v>17</v>
      </c>
      <c r="E26" s="10" t="s">
        <v>53</v>
      </c>
      <c r="F26" s="10" t="s">
        <v>53</v>
      </c>
      <c r="G26" s="11">
        <v>6190</v>
      </c>
      <c r="H26" s="11" t="s">
        <v>53</v>
      </c>
      <c r="I26" s="11" t="s">
        <v>38</v>
      </c>
      <c r="J26" s="12">
        <f>IF(SUM(J16:J21)=SUM(J23:J25),SUM(J23:J25), "ERROR: Line 1920 &lt;&gt; Line 6190")</f>
        <v>107160200</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76.5"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2022-06-18T23:40:12Z</dcterms:created>
  <dcterms:modified xsi:type="dcterms:W3CDTF">2022-06-19T03:40:13Z</dcterms:modified>
</cp:coreProperties>
</file>