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<sst xmlns="http://schemas.openxmlformats.org/spreadsheetml/2006/main" count="237" uniqueCount="59">
  <si>
    <t>FY 2022 Apportionment</t>
  </si>
  <si>
    <t>Funds provided by Public Law 116-94</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</si>
  <si>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</si>
  <si>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</si>
  <si>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</si>
  <si>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</si>
  <si>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</si>
  <si>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</si>
  <si>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</si>
  <si>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</si>
  <si>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</si>
  <si>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</si>
  <si>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</si>
  <si>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</si>
  <si>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United States International Development Finance Corporation</t>
  </si>
  <si>
    <t>Account: United States International Development Finance Corporation Corp (184-22-4483)</t>
  </si>
  <si>
    <t>TAFS: 77-4483 2018/2023</t>
  </si>
  <si>
    <t>4483</t>
  </si>
  <si>
    <t>IterNo</t>
  </si>
  <si>
    <t>Last Approved Apportionment: 2021-10-04</t>
  </si>
  <si>
    <t>RptCat</t>
  </si>
  <si>
    <t>NO</t>
  </si>
  <si>
    <t>Reporting Categories</t>
  </si>
  <si>
    <t>AdjAut</t>
  </si>
  <si>
    <t>YES</t>
  </si>
  <si>
    <t>Adjustment Authority provided</t>
  </si>
  <si>
    <t>DA</t>
  </si>
  <si>
    <t>Discretionary actual - Unob Bal: Brought forward, October 1</t>
  </si>
  <si>
    <t>B1, B2</t>
  </si>
  <si>
    <t>DE</t>
  </si>
  <si>
    <t>Discretionary estimated - Unob Bal: Brought forward, October 1</t>
  </si>
  <si>
    <t>Unob Bal: Other balances previously not avail</t>
  </si>
  <si>
    <t>Anticipated nonexpenditure transfers of unobligated balances from 77-19/22-4483</t>
  </si>
  <si>
    <t>B3, B4</t>
  </si>
  <si>
    <t>Total budgetary resources avail (disc. and mand.)</t>
  </si>
  <si>
    <t>Power Africa</t>
  </si>
  <si>
    <t>Feed the Future</t>
  </si>
  <si>
    <t>Total budgetary resources available</t>
  </si>
  <si>
    <t>OMB Footnotes</t>
  </si>
  <si>
    <t>Footnotes for Apportioned Amounts</t>
  </si>
  <si>
    <t>Footnotes for Budgetary Resources</t>
  </si>
  <si>
    <t xml:space="preserve">B1 </t>
  </si>
  <si>
    <t>Remaining balance of $2,000,000 of FY 2018 DA funds to be obligated through an FAA section 632(b) inter-agency agreement with the Overseas Private Investment Corporation (OPIC) to support financing and insurance transactions.</t>
  </si>
  <si>
    <t xml:space="preserve">B2 </t>
  </si>
  <si>
    <t>Power Africa has a POA of FY 2018/2019 is available for obligation up to September 7, 2023.  These funds will cancel on September 30, 2024.</t>
  </si>
  <si>
    <t xml:space="preserve">B3 </t>
  </si>
  <si>
    <t>USAID's Bureau for Resilience and Food Security (RFS) and DFC entered into a 632 (b)  transfer to procure the services of the DFC's food security and agriculture financing team to accelerate private investment, improve access to finance, enhance risk management, build the capacity of small holder farmers and agribusinesses, and strengthen the business environment for making investment. A total of 3 million has been obligated to support the Feed the Future's initiative by USAID from September 2019 through September 2021. USAID's RFS provided their first tranche of $ 1 million funding in FY 2019.  In FY 2020, USAID's RFS modified the IAA to add their second tranche of $1 million funding. USAID's RFS modified the IAA to provided their third and final tranche of $1 million funding and extended the IAA's period of performance  through March 30, 2024 in FY 2021. USAID used and obligated the following funds under 632 (b) transfer: (1) Original IAA in FY 2019 - $1 million (FY 2018 funds); (2) First amendment in FY 2020 - $ 1milion (FY 2019 funds); and, (3) Second amendment in FY 2021 - $1 million ( FY 2020 funds).</t>
  </si>
  <si>
    <t xml:space="preserve">B4 </t>
  </si>
  <si>
    <t>Feed the Future has a POA of FY 2018/2019 and is available for obligation up to March 31, 2023.  These funds will cancel on September 30, 2024.</t>
  </si>
  <si>
    <t>End of File</t>
  </si>
  <si>
    <t>OMB Approved this apportionment request using
the web-based apportionment system</t>
  </si>
  <si>
    <t>Mark Affixed By:</t>
  </si>
  <si>
    <t>/s/ signature</t>
  </si>
  <si>
    <t xml:space="preserve">for Deputy Associate Director for International Affairs Programs                                                                                                                                        </t>
  </si>
  <si>
    <t>Signed On:</t>
  </si>
  <si>
    <t>2022-09-30 04:31 PM</t>
  </si>
  <si>
    <t xml:space="preserve">TAF(s) Included: </t>
  </si>
  <si>
    <t xml:space="preserve">77-4483 2018\2023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</si>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</sst>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77</v>
      </c>
      <c r="B13" s="1">
        <v>2018</v>
      </c>
      <c r="C13" s="1">
        <v>2023</v>
      </c>
      <c r="D13" s="1" t="s">
        <v>17</v>
      </c>
      <c r="E13" s="1" t="s">
        <v>58</v>
      </c>
      <c r="F13" s="1" t="s">
        <v>58</v>
      </c>
      <c r="G13" s="4" t="s">
        <v>18</v>
      </c>
      <c r="H13" s="5">
        <v>2</v>
      </c>
      <c r="I13" s="5" t="s">
        <v>19</v>
      </c>
      <c r="J13" s="8"/>
      <c r="K13" s="6" t="s">
        <v>58</v>
      </c>
    </row>
    <row r="14" spans="1:11" x14ac:dyDescent="0.2">
      <c r="A14" s="1">
        <v>77</v>
      </c>
      <c r="B14" s="1">
        <v>2018</v>
      </c>
      <c r="C14" s="1">
        <v>2023</v>
      </c>
      <c r="D14" s="1" t="s">
        <v>17</v>
      </c>
      <c r="E14" s="1" t="s">
        <v>58</v>
      </c>
      <c r="F14" s="1" t="s">
        <v>58</v>
      </c>
      <c r="G14" s="4" t="s">
        <v>20</v>
      </c>
      <c r="H14" s="5" t="s">
        <v>21</v>
      </c>
      <c r="I14" s="5" t="s">
        <v>22</v>
      </c>
      <c r="J14" s="8"/>
      <c r="K14" s="6" t="s">
        <v>58</v>
      </c>
    </row>
    <row r="15" spans="1:11" x14ac:dyDescent="0.2">
      <c r="A15" s="1">
        <v>77</v>
      </c>
      <c r="B15" s="1">
        <v>2018</v>
      </c>
      <c r="C15" s="1">
        <v>2023</v>
      </c>
      <c r="D15" s="1" t="s">
        <v>17</v>
      </c>
      <c r="E15" s="1" t="s">
        <v>58</v>
      </c>
      <c r="F15" s="1" t="s">
        <v>58</v>
      </c>
      <c r="G15" s="4" t="s">
        <v>23</v>
      </c>
      <c r="H15" s="5" t="s">
        <v>24</v>
      </c>
      <c r="I15" s="5" t="s">
        <v>25</v>
      </c>
      <c r="J15" s="8"/>
      <c r="K15" s="6" t="s">
        <v>58</v>
      </c>
    </row>
    <row r="16" spans="1:11" ht="25.5" x14ac:dyDescent="0.2">
      <c r="A16" s="1">
        <v>77</v>
      </c>
      <c r="B16" s="1">
        <v>2018</v>
      </c>
      <c r="C16" s="1">
        <v>2023</v>
      </c>
      <c r="D16" s="1" t="s">
        <v>17</v>
      </c>
      <c r="E16" s="1" t="s">
        <v>58</v>
      </c>
      <c r="F16" s="1" t="s">
        <v>58</v>
      </c>
      <c r="G16" s="4">
        <v>1000</v>
      </c>
      <c r="H16" s="5" t="s">
        <v>26</v>
      </c>
      <c r="I16" s="5" t="s">
        <v>27</v>
      </c>
      <c r="J16" s="8">
        <v>1126563</v>
      </c>
      <c r="K16" s="6" t="s">
        <v>28</v>
      </c>
    </row>
    <row r="17" spans="1:11" x14ac:dyDescent="0.2">
      <c r="A17" s="1">
        <v>77</v>
      </c>
      <c r="B17" s="1">
        <v>2018</v>
      </c>
      <c r="C17" s="1">
        <v>2023</v>
      </c>
      <c r="D17" s="1" t="s">
        <v>17</v>
      </c>
      <c r="E17" s="1" t="s">
        <v>58</v>
      </c>
      <c r="F17" s="1" t="s">
        <v>58</v>
      </c>
      <c r="G17" s="4">
        <v>1000</v>
      </c>
      <c r="H17" s="5" t="s">
        <v>29</v>
      </c>
      <c r="I17" s="5" t="s">
        <v>30</v>
      </c>
      <c r="J17" s="8"/>
      <c r="K17" s="6" t="s">
        <v>58</v>
      </c>
    </row>
    <row r="18" spans="1:11" x14ac:dyDescent="0.2">
      <c r="A18" s="1">
        <v>77</v>
      </c>
      <c r="B18" s="1">
        <v>2018</v>
      </c>
      <c r="C18" s="1">
        <v>2023</v>
      </c>
      <c r="D18" s="1" t="s">
        <v>17</v>
      </c>
      <c r="E18" s="1" t="s">
        <v>58</v>
      </c>
      <c r="F18" s="1" t="s">
        <v>58</v>
      </c>
      <c r="G18" s="4">
        <v>1041</v>
      </c>
      <c r="H18" s="5" t="s">
        <v>58</v>
      </c>
      <c r="I18" s="5" t="s">
        <v>31</v>
      </c>
      <c r="J18" s="8"/>
      <c r="K18" s="6" t="s">
        <v>58</v>
      </c>
    </row>
    <row r="19" spans="1:11" ht="25.5" x14ac:dyDescent="0.2">
      <c r="A19" s="1">
        <v>77</v>
      </c>
      <c r="B19" s="1">
        <v>2018</v>
      </c>
      <c r="C19" s="1">
        <v>2023</v>
      </c>
      <c r="D19" s="1" t="s">
        <v>17</v>
      </c>
      <c r="E19" s="1" t="s">
        <v>58</v>
      </c>
      <c r="F19" s="1" t="s">
        <v>58</v>
      </c>
      <c r="G19" s="4">
        <v>1060</v>
      </c>
      <c r="H19" s="5">
        <v>1</v>
      </c>
      <c r="I19" s="5" t="s">
        <v>32</v>
      </c>
      <c r="J19" s="8">
        <v>520771</v>
      </c>
      <c r="K19" s="6" t="s">
        <v>33</v>
      </c>
    </row>
    <row r="20" spans="1:11" x14ac:dyDescent="0.2">
      <c r="A20" s="10">
        <v>77</v>
      </c>
      <c r="B20" s="10">
        <v>2018</v>
      </c>
      <c r="C20" s="10">
        <v>2023</v>
      </c>
      <c r="D20" s="10" t="s">
        <v>17</v>
      </c>
      <c r="E20" s="10" t="s">
        <v>58</v>
      </c>
      <c r="F20" s="10" t="s">
        <v>58</v>
      </c>
      <c r="G20" s="11">
        <v>1920</v>
      </c>
      <c r="H20" s="11" t="s">
        <v>58</v>
      </c>
      <c r="I20" s="11" t="s">
        <v>34</v>
      </c>
      <c r="J20" s="12">
        <f>SUM(J16:J19)</f>
        <v>1647334</v>
      </c>
      <c r="K20" s="13" t="s">
        <v>58</v>
      </c>
    </row>
    <row r="21" spans="1:11" x14ac:dyDescent="0.2">
      <c r="A21" s="1">
        <v>77</v>
      </c>
      <c r="B21" s="1">
        <v>2018</v>
      </c>
      <c r="C21" s="1">
        <v>2023</v>
      </c>
      <c r="D21" s="1" t="s">
        <v>17</v>
      </c>
      <c r="E21" s="1" t="s">
        <v>58</v>
      </c>
      <c r="F21" s="1" t="s">
        <v>58</v>
      </c>
      <c r="G21" s="4">
        <v>6025</v>
      </c>
      <c r="H21" s="5" t="s">
        <v>58</v>
      </c>
      <c r="I21" s="5" t="s">
        <v>35</v>
      </c>
      <c r="J21" s="8">
        <v>1126563</v>
      </c>
      <c r="K21" s="6" t="s">
        <v>58</v>
      </c>
    </row>
    <row r="22" spans="1:11" x14ac:dyDescent="0.2">
      <c r="A22" s="1">
        <v>77</v>
      </c>
      <c r="B22" s="1">
        <v>2018</v>
      </c>
      <c r="C22" s="1">
        <v>2023</v>
      </c>
      <c r="D22" s="1" t="s">
        <v>17</v>
      </c>
      <c r="E22" s="1" t="s">
        <v>58</v>
      </c>
      <c r="F22" s="1" t="s">
        <v>58</v>
      </c>
      <c r="G22" s="4">
        <v>6026</v>
      </c>
      <c r="H22" s="5" t="s">
        <v>58</v>
      </c>
      <c r="I22" s="5" t="s">
        <v>36</v>
      </c>
      <c r="J22" s="8">
        <v>520771</v>
      </c>
      <c r="K22" s="6" t="s">
        <v>58</v>
      </c>
    </row>
    <row r="23" spans="1:11" x14ac:dyDescent="0.2">
      <c r="A23" s="10">
        <v>77</v>
      </c>
      <c r="B23" s="10">
        <v>2018</v>
      </c>
      <c r="C23" s="10">
        <v>2023</v>
      </c>
      <c r="D23" s="10" t="s">
        <v>17</v>
      </c>
      <c r="E23" s="10" t="s">
        <v>58</v>
      </c>
      <c r="F23" s="10" t="s">
        <v>58</v>
      </c>
      <c r="G23" s="11">
        <v>6190</v>
      </c>
      <c r="H23" s="11" t="s">
        <v>58</v>
      </c>
      <c r="I23" s="11" t="s">
        <v>37</v>
      </c>
      <c r="J23" s="12">
        <f>IF(SUM(J16:J19)=SUM(J21:J22),SUM(J21:J22), "ERROR: Line 1920 &lt;&gt; Line 6190")</f>
        <v>1647334</v>
      </c>
      <c r="K23" s="13" t="s">
        <v>58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38</v>
      </c>
    </row>
    <row r="4" spans="1:2" x14ac:dyDescent="0.2">
      <c r="A4" s="1" t="s">
        <v>58</v>
      </c>
      <c r="B4" s="9" t="s">
        <v>58</v>
      </c>
    </row>
    <row r="5" spans="1:2" x14ac:dyDescent="0.2">
      <c r="A5" s="1" t="s">
        <v>58</v>
      </c>
      <c r="B5" s="9" t="s">
        <v>58</v>
      </c>
    </row>
    <row r="6" spans="1:2" x14ac:dyDescent="0.2">
      <c r="A6" s="1" t="s">
        <v>58</v>
      </c>
      <c r="B6" s="16" t="s">
        <v>39</v>
      </c>
    </row>
    <row r="7" spans="1:2" x14ac:dyDescent="0.2">
      <c r="A7" s="1" t="s">
        <v>58</v>
      </c>
      <c r="B7" s="9" t="s">
        <v>58</v>
      </c>
    </row>
    <row r="8" spans="1:2" x14ac:dyDescent="0.2">
      <c r="A8" s="1" t="s">
        <v>58</v>
      </c>
      <c r="B8" s="9" t="s">
        <v>58</v>
      </c>
    </row>
    <row r="9" spans="1:2" x14ac:dyDescent="0.2">
      <c r="A9" s="1" t="s">
        <v>58</v>
      </c>
      <c r="B9" s="16" t="s">
        <v>40</v>
      </c>
    </row>
    <row r="10" spans="1:2" x14ac:dyDescent="0.2">
      <c r="A10" s="1" t="s">
        <v>58</v>
      </c>
      <c r="B10" s="9" t="s">
        <v>58</v>
      </c>
    </row>
    <row r="11" spans="1:2" ht="25.5" x14ac:dyDescent="0.2">
      <c r="A11" s="14" t="s">
        <v>41</v>
      </c>
      <c r="B11" s="15" t="s">
        <v>42</v>
      </c>
    </row>
    <row r="12" spans="1:2" ht="25.5" x14ac:dyDescent="0.2">
      <c r="A12" s="14" t="s">
        <v>43</v>
      </c>
      <c r="B12" s="15" t="s">
        <v>44</v>
      </c>
    </row>
    <row r="13" spans="1:2" ht="127.5" x14ac:dyDescent="0.2">
      <c r="A13" s="14" t="s">
        <v>45</v>
      </c>
      <c r="B13" s="15" t="s">
        <v>46</v>
      </c>
    </row>
    <row r="14" spans="1:2" ht="25.5" x14ac:dyDescent="0.2">
      <c r="A14" s="14" t="s">
        <v>47</v>
      </c>
      <c r="B14" s="15" t="s">
        <v>48</v>
      </c>
    </row>
    <row r="15" spans="1:2" x14ac:dyDescent="0.2">
      <c r="A15" s="1" t="s">
        <v>58</v>
      </c>
      <c r="B15" s="9" t="s">
        <v>58</v>
      </c>
    </row>
    <row r="16" spans="1:2" x14ac:dyDescent="0.2">
      <c r="A16" s="20" t="s">
        <v>49</v>
      </c>
      <c r="B16" s="19" t="s">
        <v>58</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2022-09-30T16:31:37Z</dcterms:created>
  <dcterms:modified xsi:type="dcterms:W3CDTF">2022-09-30T20:31:38Z</dcterms:modified>
</cp:coreProperties>
</file>