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5" i="1"/>
</calcChain>
</file>

<file path=xl/sharedStrings.xml><?xml version="1.0" encoding="utf-8"?>
<sst xmlns="http://schemas.openxmlformats.org/spreadsheetml/2006/main" count="257" uniqueCount="55">
  <si>
    <t>FY 2022 Apportionment</t>
  </si>
  <si>
    <t>Funds provided by Public Law (Transfer out)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</si>
  <si>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</si>
  <si>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</si>
  <si>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</si>
  <si>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</si>
  <si>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</si>
  <si>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</si>
  <si>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</si>
  <si>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</si>
  <si>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</si>
  <si>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</si>
  <si>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</si>
  <si>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</si>
  <si>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</si>
  <si>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</si>
  <si>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2021/2022</t>
  </si>
  <si>
    <t>0306</t>
  </si>
  <si>
    <t>IterNo</t>
  </si>
  <si>
    <t>Last Approved Apportionment: 2022-05-23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</si>
  <si>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</si>
  <si>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</si>
  <si>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</si>
  <si>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</si>
  <si>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</si>
  <si>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</si>
  <si>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</si>
  <si>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CE 1</t>
  </si>
  <si>
    <t>Expected - Unob Bal: Brought forward, October 1 (Child, 19-7221/220306)</t>
  </si>
  <si>
    <t>DE</t>
  </si>
  <si>
    <t>Discretionary Expected - Unob Bal: Brought forward, October 1</t>
  </si>
  <si>
    <t>PE 1</t>
  </si>
  <si>
    <t>Expected - Unob Bal: Brought forward, October 1 (Parent, 7221/220306)</t>
  </si>
  <si>
    <t>Unob Bal: Transferred to other accounts</t>
  </si>
  <si>
    <t>Unob Bal: Transferred to 1972 0306 (DOS)</t>
  </si>
  <si>
    <t>Unob Bal: Transferred from 72 0306</t>
  </si>
  <si>
    <t>Unob Bal: Antic nonexpenditure transfers (net)</t>
  </si>
  <si>
    <t>BA: Disc: Spending auth:Antic colls, reimbs, other</t>
  </si>
  <si>
    <t>Total budgetary resources avail (disc. and mand.)</t>
  </si>
  <si>
    <t>AEECA Activities (7221/220306)</t>
  </si>
  <si>
    <t>AEECA Activities Direct Apportionment (19-7221/220306)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</si>
  <si>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</si>
  <si>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</si>
  <si>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</si>
  <si>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</si>
  <si>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</si>
  <si>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</si>
  <si>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</si>
  <si>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</si>
  <si>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</si>
  <si>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</si>
  <si>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2022-08-08 05:17 PM</t>
  </si>
  <si>
    <t xml:space="preserve">TAF(s) Included: </t>
  </si>
  <si>
    <t xml:space="preserve">72-0306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</si>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</sst>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72</v>
      </c>
      <c r="B13" s="1">
        <v>2021</v>
      </c>
      <c r="C13" s="1">
        <v>2022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6</v>
      </c>
      <c r="I13" s="5" t="s">
        <v>19</v>
      </c>
      <c r="J13" s="8"/>
      <c r="K13" s="6" t="s">
        <v>54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25</v>
      </c>
      <c r="I16" s="5" t="s">
        <v>26</v>
      </c>
      <c r="J16" s="8">
        <v>770284000</v>
      </c>
      <c r="K16" s="6" t="s">
        <v>54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17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/>
      <c r="K17" s="6" t="s">
        <v>54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17</v>
      </c>
      <c r="E18" s="1" t="s">
        <v>54</v>
      </c>
      <c r="F18" s="1" t="s">
        <v>54</v>
      </c>
      <c r="G18" s="4">
        <v>1000</v>
      </c>
      <c r="H18" s="5" t="s">
        <v>29</v>
      </c>
      <c r="I18" s="5" t="s">
        <v>30</v>
      </c>
      <c r="J18" s="8"/>
      <c r="K18" s="6" t="s">
        <v>54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17</v>
      </c>
      <c r="E19" s="1" t="s">
        <v>54</v>
      </c>
      <c r="F19" s="1" t="s">
        <v>54</v>
      </c>
      <c r="G19" s="4">
        <v>1000</v>
      </c>
      <c r="H19" s="5" t="s">
        <v>31</v>
      </c>
      <c r="I19" s="5" t="s">
        <v>32</v>
      </c>
      <c r="J19" s="8">
        <v>50000</v>
      </c>
      <c r="K19" s="6" t="s">
        <v>54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17</v>
      </c>
      <c r="E20" s="1" t="s">
        <v>54</v>
      </c>
      <c r="F20" s="1" t="s">
        <v>54</v>
      </c>
      <c r="G20" s="4">
        <v>1010</v>
      </c>
      <c r="H20" s="5">
        <v>1</v>
      </c>
      <c r="I20" s="5" t="s">
        <v>33</v>
      </c>
      <c r="J20" s="8">
        <v>-294426</v>
      </c>
      <c r="K20" s="6" t="s">
        <v>54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17</v>
      </c>
      <c r="E21" s="1" t="s">
        <v>54</v>
      </c>
      <c r="F21" s="1" t="s">
        <v>54</v>
      </c>
      <c r="G21" s="4">
        <v>1010</v>
      </c>
      <c r="H21" s="5">
        <v>2</v>
      </c>
      <c r="I21" s="5" t="s">
        <v>34</v>
      </c>
      <c r="J21" s="8">
        <v>-223888288</v>
      </c>
      <c r="K21" s="6" t="s">
        <v>54</v>
      </c>
    </row>
    <row r="22" spans="1:11" x14ac:dyDescent="0.2">
      <c r="A22" s="1">
        <v>72</v>
      </c>
      <c r="B22" s="1">
        <v>2021</v>
      </c>
      <c r="C22" s="1">
        <v>2022</v>
      </c>
      <c r="D22" s="1" t="s">
        <v>17</v>
      </c>
      <c r="E22" s="1" t="s">
        <v>54</v>
      </c>
      <c r="F22" s="1" t="s">
        <v>54</v>
      </c>
      <c r="G22" s="4">
        <v>1011</v>
      </c>
      <c r="H22" s="5">
        <v>1</v>
      </c>
      <c r="I22" s="5" t="s">
        <v>35</v>
      </c>
      <c r="J22" s="8">
        <v>223888288</v>
      </c>
      <c r="K22" s="6" t="s">
        <v>54</v>
      </c>
    </row>
    <row r="23" spans="1:11" x14ac:dyDescent="0.2">
      <c r="A23" s="1">
        <v>72</v>
      </c>
      <c r="B23" s="1">
        <v>2021</v>
      </c>
      <c r="C23" s="1">
        <v>2022</v>
      </c>
      <c r="D23" s="1" t="s">
        <v>17</v>
      </c>
      <c r="E23" s="1" t="s">
        <v>54</v>
      </c>
      <c r="F23" s="1" t="s">
        <v>54</v>
      </c>
      <c r="G23" s="4">
        <v>1060</v>
      </c>
      <c r="H23" s="5" t="s">
        <v>54</v>
      </c>
      <c r="I23" s="5" t="s">
        <v>36</v>
      </c>
      <c r="J23" s="8">
        <v>-2000000</v>
      </c>
      <c r="K23" s="6" t="s">
        <v>54</v>
      </c>
    </row>
    <row r="24" spans="1:11" x14ac:dyDescent="0.2">
      <c r="A24" s="1">
        <v>72</v>
      </c>
      <c r="B24" s="1">
        <v>2021</v>
      </c>
      <c r="C24" s="1">
        <v>2022</v>
      </c>
      <c r="D24" s="1" t="s">
        <v>17</v>
      </c>
      <c r="E24" s="1" t="s">
        <v>54</v>
      </c>
      <c r="F24" s="1" t="s">
        <v>54</v>
      </c>
      <c r="G24" s="4">
        <v>1740</v>
      </c>
      <c r="H24" s="5" t="s">
        <v>54</v>
      </c>
      <c r="I24" s="5" t="s">
        <v>37</v>
      </c>
      <c r="J24" s="8">
        <v>300000</v>
      </c>
      <c r="K24" s="6" t="s">
        <v>54</v>
      </c>
    </row>
    <row r="25" spans="1:11" x14ac:dyDescent="0.2">
      <c r="A25" s="10">
        <v>72</v>
      </c>
      <c r="B25" s="10">
        <v>2021</v>
      </c>
      <c r="C25" s="10">
        <v>2022</v>
      </c>
      <c r="D25" s="10" t="s">
        <v>17</v>
      </c>
      <c r="E25" s="10" t="s">
        <v>54</v>
      </c>
      <c r="F25" s="10" t="s">
        <v>54</v>
      </c>
      <c r="G25" s="11">
        <v>1920</v>
      </c>
      <c r="H25" s="11" t="s">
        <v>54</v>
      </c>
      <c r="I25" s="11" t="s">
        <v>38</v>
      </c>
      <c r="J25" s="12">
        <f>SUM(J16:J24)</f>
        <v>768339574</v>
      </c>
      <c r="K25" s="13" t="s">
        <v>54</v>
      </c>
    </row>
    <row r="26" spans="1:11" x14ac:dyDescent="0.2">
      <c r="A26" s="1">
        <v>72</v>
      </c>
      <c r="B26" s="1">
        <v>2021</v>
      </c>
      <c r="C26" s="1">
        <v>2022</v>
      </c>
      <c r="D26" s="1" t="s">
        <v>17</v>
      </c>
      <c r="E26" s="1" t="s">
        <v>54</v>
      </c>
      <c r="F26" s="1" t="s">
        <v>54</v>
      </c>
      <c r="G26" s="4">
        <v>6011</v>
      </c>
      <c r="H26" s="5" t="s">
        <v>54</v>
      </c>
      <c r="I26" s="5" t="s">
        <v>39</v>
      </c>
      <c r="J26" s="8">
        <v>544401286</v>
      </c>
      <c r="K26" s="6" t="s">
        <v>54</v>
      </c>
    </row>
    <row r="27" spans="1:11" x14ac:dyDescent="0.2">
      <c r="A27" s="1">
        <v>72</v>
      </c>
      <c r="B27" s="1">
        <v>2021</v>
      </c>
      <c r="C27" s="1">
        <v>2022</v>
      </c>
      <c r="D27" s="1" t="s">
        <v>17</v>
      </c>
      <c r="E27" s="1" t="s">
        <v>54</v>
      </c>
      <c r="F27" s="1" t="s">
        <v>54</v>
      </c>
      <c r="G27" s="4">
        <v>6012</v>
      </c>
      <c r="H27" s="5" t="s">
        <v>54</v>
      </c>
      <c r="I27" s="5" t="s">
        <v>40</v>
      </c>
      <c r="J27" s="8">
        <v>223938288</v>
      </c>
      <c r="K27" s="6" t="s">
        <v>54</v>
      </c>
    </row>
    <row r="28" spans="1:11" x14ac:dyDescent="0.2">
      <c r="A28" s="10">
        <v>72</v>
      </c>
      <c r="B28" s="10">
        <v>2021</v>
      </c>
      <c r="C28" s="10">
        <v>2022</v>
      </c>
      <c r="D28" s="10" t="s">
        <v>17</v>
      </c>
      <c r="E28" s="10" t="s">
        <v>54</v>
      </c>
      <c r="F28" s="10" t="s">
        <v>54</v>
      </c>
      <c r="G28" s="11">
        <v>6190</v>
      </c>
      <c r="H28" s="11" t="s">
        <v>54</v>
      </c>
      <c r="I28" s="11" t="s">
        <v>41</v>
      </c>
      <c r="J28" s="12">
        <f>IF(SUM(J16:J24)=SUM(J26:J27),SUM(J26:J27), "ERROR: Line 1920 &lt;&gt; Line 6190")</f>
        <v>768339574</v>
      </c>
      <c r="K28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2022-08-09T08:19:51Z</dcterms:created>
  <dcterms:modified xsi:type="dcterms:W3CDTF">2022-08-09T12:19:51Z</dcterms:modified>
</cp:coreProperties>
</file>