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4" i="1" l="1"/>
  <c r="J19" i="1"/>
</calcChain>
</file>

<file path=xl/sharedStrings.xml><?xml version="1.0" encoding="utf-8"?>
<sst xmlns="http://schemas.openxmlformats.org/spreadsheetml/2006/main" count="274" uniqueCount="64">
  <si>
    <t>FY 2022 Apportionment</t>
  </si>
  <si>
    <t>Funds provided by Public Law 116-260</t>
  </si>
  <si>
    <t>Treasury Agency</t>
  </si>
  <si>
    <t>FY1</t>
  </si>
  <si>
    <t>FY2</t>
  </si>
  <si>
    <t>Treasury Account</t>
  </si>
  <si>
    <t>Alloc Account</t>
  </si>
  <si>
    <t>Alloc Sub-Account</t>
  </si>
  <si>
    <t>Line No</t>
  </si>
  <si>
    <t>Line Split</t>
  </si>
  <si>
    <t>Bureau/ Account Title / Cat B Stub / Line Split</t>
  </si>
  <si>
    <t>OMB Action</t>
  </si>
  <si>
    <t>OMB Footnote</t>
  </si>
  <si>
    <t>Environmental Protection Agency</t>
  </si>
  <si>
    <t>Bureau: Environmental Protection Agency</t>
  </si>
  <si>
    <t>Account: Water Infrastructure Finance and Innovation Direct Loan Financin (020-00-4372)</t>
  </si>
  <si>
    <t>Treas Account: Water Infrastructure Finance &amp; Innovation Direct Loan Financing</t>
  </si>
  <si>
    <t>TAFS: 68-4372 /X</t>
  </si>
  <si>
    <t>X</t>
  </si>
  <si>
    <t>4372</t>
  </si>
  <si>
    <t>IterNo</t>
  </si>
  <si>
    <t>Last Approved Apportionment: 2021-09-30</t>
  </si>
  <si>
    <t>RptCat</t>
  </si>
  <si>
    <t>NO</t>
  </si>
  <si>
    <t>Reporting Categories</t>
  </si>
  <si>
    <t>AdjAut</t>
  </si>
  <si>
    <t>Adjustment Authority provided</t>
  </si>
  <si>
    <t>BA: Mand: Borrowing authority</t>
  </si>
  <si>
    <t>B2, B3,B4, B5</t>
  </si>
  <si>
    <t>BA: Mand: Spending auth:Antic colls, reimbs, other</t>
  </si>
  <si>
    <t>B2, B3, B4, B5</t>
  </si>
  <si>
    <t>Total budgetary resources avail (disc. and mand.)</t>
  </si>
  <si>
    <t>Project: Future Direct Loans</t>
  </si>
  <si>
    <t>A1</t>
  </si>
  <si>
    <t>Estimated Interest paid to Treasury</t>
  </si>
  <si>
    <t>Water Authority of Great Neck North</t>
  </si>
  <si>
    <t>City of Evanston</t>
  </si>
  <si>
    <t>Total budgetary resources available</t>
  </si>
  <si>
    <t>A2</t>
  </si>
  <si>
    <t>OMB Footnotes</t>
  </si>
  <si>
    <t>Footnotes for Apportioned Amounts</t>
  </si>
  <si>
    <t xml:space="preserve">A1 </t>
  </si>
  <si>
    <t>All funding amounts provided for obligation to the Administrator of the Environmental Protection Agency for direct loans administered under the Water Infrastructure Finance and Innovation Act (WIFIA) program are apportioned for the fiscal year, and available for obligation under Category B at such time as the subsidy costs for each project are determined in accordance with the Federal Credit Reform Act of 1990 (2 U.S.C. 661 et seq.), as amended.</t>
  </si>
  <si>
    <t xml:space="preserve">A2 </t>
  </si>
  <si>
    <t>The listed subsidy rates, subsidy amounts and loan amounts are notional. The final subsidy rates and subsidy amounts are subject to OMB revision based upon receipt of the final rating opinion letters prior to final acceptance and financing of the WIFIA loans per 33 U.S.C § 3907(a)(1)(D)(ii)</t>
  </si>
  <si>
    <t>Footnotes for Budgetary Resources</t>
  </si>
  <si>
    <t xml:space="preserve">B2 </t>
  </si>
  <si>
    <t>During FY 2018, EPA obligated these resources for the following loans: $134,500,000 supports a WIFIA direct loan for the Georgetown Wet Weather Treatment Station with a subsidy rate of 0.33 percent and a subsidy cost of $443,850 in budget authority; $69,686,244 supports the Saddle Creek Retention Basin Facility with a subsidy rate of 0.37 percent and a subsidy cost of $257,839 in budget authority; $135,000,000 supports the Orange County WD Groundwater Replenishment System with a subsidy rate of 0.55 percent and a subsidy cost of $742,500 in budget authority and $699,242,023 supports the San Francisco Biosolids Digester Facilities Project with a subsidy rate of 0.80 percent and a subsidy cost of $5,593,936 in budget authority.
During FY 2019, EPA obligated these resources for the following loans: $614,000,000 supports the Pure Water San Diego Program Phase 1 Project with a subsidy rate of 1.28 percent and a subsidy cost of $7,859,200 in budget authority; $47,722,204 supports the Deer Creek Sanitary Tunnel Pump Station and Sanitary Relief Project with a subsidy rate of 0.69 percent and a subsidy cost of $329,283 in budget authority; $202,000,000 supports the Baltimore City Comprehensive Wastewater Repair, Rehabilitation and Replacement Project with a subsidy rate of 0.96 percent and a subsidy cost of $1,939,200 in budget authority; $99,711,106 supports the Miami Dade Ocean Outfall Discharge Reduction Project with a subsidy rate of 3.07 percent and a subsidy cost of $3,061,131 in budget authority; $218,000,000 supports the  Silicon Valley Clean Water Regional Environmental Sewer Conveyance Upgrade with a subsidy rate of 0.43 percent and a subsidy cost of $937,400 in budget authority; $387,748,990 supports the Tualatin Valley Water District Willamette Water Supply Project with a subsidy rate of 0.43 percent and a subsidy cost of $1,667,321 in budget authority; $250,523,385 supports the City of Hillsboro Willamette Water Supply Project with a subsidy rate of 0.43 percent and a subsidy cost of $1,077,251 in budget authority; $268,710,610 supports the Narragansett Bay Commission CSO Phase III A Program with a subsidy rate of 0.95 percent and a subsidy cost of $2,552,751 in budget authority; and $349,000,000 supports the Indiana Finance Authority SRF Tranche 1 with a subsidy rate of 0.30 percent and a subsidy cost of $1,047,000 in budget authority; $87,000,000 supports the Indiana Finance Authority SRF Tranche 2 with a subsidy rate of 0.36 percent and a subsidy cost of $313,200 in budget authority; and $20,656,145 supports the City of Oak Ridge with a subsidy rate of 0.58 percent and a subsidy cost of $119,806 in budget authority (while EPA was authorized for this obligation during FY 2019, the actual obligation incurred during FY 2020). No changes are required on the program account for this loan transaction, only entries on the direct loan financing account.
During FY 2020, EPA obligated these resources for the following loans: $40,106,000 supports the Toho Water Authority Accelerated Gravity Sewer Assessment &amp; Rehabilitation Project with a subsidy rate 0.93 percent and a subsidy cost of $372,986 in budget authority; $59,140,612 supports the Coachella Valley Water District Stormwater Channel Project with a subsidy rate 0.29 percent and a subsidy cost of $171,508 in budget authority; $36,516,526 supports the City of Morro Bay Water Reclamation Facility - Water loan  with a subsidy rate 0.51 percent and a subsidy cost of $186,234 in budget authority; $25,183,811 supports the City of Morro Bay Water Reclamation Facility - Sewer loan  with a subsidy rate 0.84 percent and a subsidy cost of $211,544 in budget authority; $192,181,651 supports the Seattle Public Utilities - Seattle Ship Canal Water Quality Project  with a subsidy rate 0.30 percent and a subsidy cost of $576,545 in budget authority; $16,178,752 supports the City of Cortland - Clinton Avenue Gateway Project with a subsidy rate of 0.5 percent and a subsidy cost of $80,894; $280,860,714 supports the City of Wichita - Northwest Water Treatment Facility with a subsidy rate of 0.36% and a subsidy cost of $1,011,099; $156,000,000 supports the City of Memphis - T.E. Maxson WWTF Process &amp; Biosolids Program with a subsidy rate of 0.49 percent and a subsidy cost of $764,400; 196,436,445 supports the Inland Empire Utilities Agency - Regional Plant 5 Expansion Project with a subsidy rate of 1.02 percent and a subsidy cost of $2,003,652; $326,218,943 supports the Miami Dade - Wastewater Treatment Plant Electrical Distribution Upgrades with a subsidy rate of 2.35 percent and a subsidy cost of $7,666,145; 513,861,981 supports the San Francisco Public Utilities Commission - Southeast Treatment Plant Improve+B16ments with a subsidy rate of 0.48 percent and a subsidy cost of $2,466,538; $699,242,023 supports the re-obligation of the San Francisco Public Utilities Commission - Biosolids Digester Facilities Project that was originally approved in 2018, with a subsidy rate of 0.44 percent and a subsidy cost of $3,076,665; $44,204,486 supports the City of North Miami Beach - Norwood Water Treatment Plant Upgrade with a subsidy rate of 0.61 percent and a subsidy cost of $269,647; $235,207,751 supports the Miami Dade - South District WW Treatment Plant Expansion with a subsidy rate of 2.35 percent and a subsidy cost of $5,527,382; $20,000,000 supports the City of Tacoma - Central Treatment Plant Electrical Distribution System with a subsidy rate of 0.28 percent and a subsidy cost of $56,000; $137,100,000 supports the City of Waukesha - Great Lake Water Supply Project with a subsidy rate of 0.31 percent and a subsidy cost of $425,010; $135,000,000 supports the re-obligation of the Orange County Water District - Groundwater Replenishment System Expansion Project that was originally approved in 2018, with a subsidy rate of 0.56 percent and a subsidy cost of $756,000; $348,635,000 supports the Salt Lake City -  Salt Lake City Water Reclamation Facility Nutrient Project with a subsidy rate of 0.25 percent and a subsidy cost of $871,588; $108,000,000 supports the City of Stockton -  Regional Wastewater Control Facility Modification Project with a subsidy rate of 0.54 percent and a subsidy cost of $583,200; $614,000,000 supports the re-obligation of the City of San Diego - Pure Water San Diego Program Phase I that was originally approved in 2019, with a subsidy rate of 1.22 percent and a subsidy cost of $7,490,800;  $61,949,715 supports the City of Atlanta Master Agreement - North Folk Tank and Pump Station with a subsidy rate of 0.33 percent and a subsidy cost of $204,434; $69,115,487 supports the City of Oceanside with a subsidy rate of 0.24 percent and a subsidy cost of $165,877; $250,523,385 supports the re-obligation of the City of Hillsboro - Willamette Water Supply Program that was originally approved in 2019, with a subsidy rate of 0.26 percent and a subsidy cost of $651,361; $387,748,990 supports the re-obligation of the Tualatin Valley Water District - Willamette Water Supply Program that was originally approved in 2019, with a subsidy rate of 0.25 percent and a subsidy cost of $969,372; $225,865,648 supports the Hampton Roads Sanitary District Master Agreement - James River Treatment Plant with a subsidy rate of 1.03 percent and a subsidy cost of $2,326,416; and $88,974,400 supports the Soquel Creek Water District - Pure Water Soquel with a subsidy rate of 0.43 percent and a subsidy cost of $382,590. During FY 2020, EPA was authorized to obligate the resources but the actual obligations occur in FY 2021 for the following loans: $265,000,000 supports Dekalb County - Sewer Assessment &amp; Rehabilitation, Trunk Sewer Upsizing &amp; Water Main Replacement Project with a subsidy rate of 0.37 percent and a subsidy cost of $980,500; and $96,926,900 supports Louisville and Jefferson County Sewer District - Biosolids Processing Solution Project with a subsidy rate of 0.44 percent and a subsidy cost of $426,478. No changes are required on the program account for these loan transactions, only entries on the direct loan financing account.</t>
  </si>
  <si>
    <t xml:space="preserve">B3 </t>
  </si>
  <si>
    <t>During FY 2021, EPA was authorized to use these resources for the following loans: $220,638,996 supports the City of Sunnyvale Clean Water Program Phase 2 with a subsidy rate of 0.42 percent and a subsidy cost of $926,684 in budget authority; $190,633,824 supports the Narragansett Bay Commission Bucklin Point Resiliency Project with a subsidy rate 0.46 percent and a subsidy cost of $876,916 in budget authority; $268,710,610 supports the re-obligation of the Narragansett Bay Commission CSO Phase III Project that was originally approved in 2019, with a subsidy rate of 0.41 percent and a subsidy cost of $1,101,714 in budget; $210,339,360 supports the City of San Mateo Wastewater Treatment Plant with a subsidy rate 0.34 percent and a subsidy cost of $715,154 in budget authority; $66,860,640 supports the Foster City Wastewater Treatment Plant with a subsidy rate 0.30 percent and a subsidy cost of $200,582 in budget authority; $85,140,000 supports the City of San Mateo Basins 2 and 3 Collections Improvement Project with a subsidy rate of 0.33 percent and a subsidy cost of $280,962; $218,000,000 supports the re-obligation of the Silicon Valley Clean Water Regional Environmental Sewer Conveyance Upgrade which was originally approved in 2019, with a subsidy rate of 0.46 percent and a subsidy cost of $1,002,800; $569,000,000 supports the Metro Flood Diversion Authority Stormwater Diversion Channel and Associated Project with a subsidy rate of 0.87 percent and a subsidy cost of $4,950,300; $81,103,011 supports the City of Beaverton Water Supply Improvement Program with a subsidy rate of 0.44 percent and a subsidy cost of $356,853; $96,844,511 supports the King County Ship Canal Water Quality Project with a subsidy rate of 0.31 percent and a subsidy cost of $300,218; $320,992,641 supports the Alex Renew River Renew Tunnel System project with a subsidy rate of 0.35 percent and a subsidy cost of $1,123,474; $17,850,000 supports the Downriver Utility Wastewater Authority Biosolids Dryer Facility  with a subsidy rate of 1.22 percent and a subsidy cost of $217,770; $726,600,000 supports the City of Portland Bull Run Treatment Program Project with a subsidy rate of 1.54 percent and a subsidy cost of $11,189,640; and $156,367,104 supports the DC Water Comprehensive Infrastructure Repair Rehabilitation and Replacement Program project with a subsidy rate of 0.28 percent and a subsidy cost of $437,828; $48,690,000 supports the Florida Keys Aqueduct Authority Imperiled Water Supply Rehabilitation project with a subsidy rate of 0.48 percent and a subsidy cost of $233,712; $33,404,367 supports the City of Roseville Water Future Initiative project with a subsidy rate of 0.38 percent and a subsidy cost of $126,937; $387,533,169 supports the East County Advanced Water Purification Project with a subsidy rate of 0.55 percent and a subsidy cost of $2,131,432; $223,921,010 supports the City of Los Angeles D.C. Tillman Advanced Water Purification Facility with a subsidy rate of 1.15 percent and a subsidy cost of $2,575,092; $119,500,000 supports City of San Diego II Pure Water Program Phase I North City Project with a subsidy rate of 1.11 percent and a subsidy cost of $1,326,450; $24,500,000 supports Oro Loma Sanitary District Sewer Collection System Pipeline Rehabilitation &amp; Replacement Project with a subsidy rate of 0.37 percent and a subsidy cost of $90,650; $249,986,207 supports Springfield Water &amp; Sewer Commission Water &amp; Wastewater Infrastructure Renewal Program with a subsidy rate of 0.48 percent and a subsidy cost of $1,199,934; $68,904,163 supports Silicon Valley Clean Water Regional Environmental Sewer Conveyance with a subsidy rate of 0.49 percent and a subsidy cost of $337,630; $73,840,436 supports Silicon Valley Clean Water Wastewater Treatment Plant Reliability Upgrades with a subsidy rate of 0.48 percent and a subsidy cost of $354,434 and $130,647,383 supports Orange County Water District PFAS Treatment Project with a subsidy rate of 0.49 percent and a subsidy cost of $640,172. During FY 2021, EPA was authorized to obligate the New Jersey Infrastructure Bank loan in an amount of $221,323,600, with a subsidy rate of .28 and subsidy amount of $619,706. The actual obligation of this loan will occur in FY 2022. No changes are required on the program account for these loan transactions, only entries on the direct loan financing account.</t>
  </si>
  <si>
    <t xml:space="preserve">B4 </t>
  </si>
  <si>
    <t>During FY 2022, EPA was authorized to use these resources for the following loans: $13,800,000 supports the Water Authority of Great Neck North with a subsidy rate of 0.28 percent and a subsidy cost of $38,640 in budget authority; $20,386,000 supports the City of Evanston with a subsidy rate 0.31 percent and a subsidy cost of $63,197 in budget authority. No changes are required on the program account for these loan transactions, only entries on the direct loan financing account.</t>
  </si>
  <si>
    <t xml:space="preserve">B5 </t>
  </si>
  <si>
    <t>Pursuant to the Water Infrastructure Finance and Innovation Act of 2014 33 USC 3909, Section 5030, and 33 USC 3908, Section 5029, the Administrator of EPA may collect and spend fees at a level that is sufficient to cover: (a) the costs of services of expert firms; (b) all or a portion of the costs to the Federal Government of servicing the Federal credit instruments. P.L. 116-20 provides WIFIA authority to collect fees to be credited to the appropriation and remain available until expended."</t>
  </si>
  <si>
    <t>End of File</t>
  </si>
  <si>
    <t>OMB Approved this apportionment request using
the web-based apportionment system</t>
  </si>
  <si>
    <t>Mark Affixed By:</t>
  </si>
  <si>
    <t>/s/ signature</t>
  </si>
  <si>
    <t xml:space="preserve">Deputy Associate Director for Natural Resources                                                                                                                                                         </t>
  </si>
  <si>
    <t>Signed On:</t>
  </si>
  <si>
    <t>2021-10-21 05:57 PM</t>
  </si>
  <si>
    <t xml:space="preserve">TAF(s) Included: </t>
  </si>
  <si>
    <t>68-4372 \X (Water Infrastructure Finance &amp; Innovation Direct Loan Financing)</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</si>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</sst>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4"/>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63</v>
      </c>
      <c r="B1" s="1" t="s">
        <v>63</v>
      </c>
      <c r="C1" s="1" t="s">
        <v>63</v>
      </c>
      <c r="D1" s="1" t="s">
        <v>63</v>
      </c>
      <c r="E1" s="1" t="s">
        <v>63</v>
      </c>
      <c r="F1" s="1" t="s">
        <v>63</v>
      </c>
      <c r="G1" s="1" t="s">
        <v>63</v>
      </c>
      <c r="H1" s="1" t="s">
        <v>63</v>
      </c>
      <c r="I1" s="1" t="s">
        <v>63</v>
      </c>
      <c r="J1" s="1"/>
      <c r="K1" s="1" t="s">
        <v>63</v>
      </c>
    </row>
    <row r="2" spans="1:11" x14ac:dyDescent="0.2">
      <c r="A2" s="19" t="s">
        <v>0</v>
      </c>
      <c r="B2" s="19" t="s">
        <v>63</v>
      </c>
      <c r="C2" s="19" t="s">
        <v>63</v>
      </c>
      <c r="D2" s="19" t="s">
        <v>63</v>
      </c>
      <c r="E2" s="19" t="s">
        <v>63</v>
      </c>
      <c r="F2" s="19" t="s">
        <v>63</v>
      </c>
      <c r="G2" s="19" t="s">
        <v>63</v>
      </c>
      <c r="H2" s="19" t="s">
        <v>63</v>
      </c>
      <c r="I2" s="19" t="s">
        <v>63</v>
      </c>
      <c r="J2" s="19"/>
      <c r="K2" s="19" t="s">
        <v>63</v>
      </c>
    </row>
    <row r="3" spans="1:11" x14ac:dyDescent="0.2">
      <c r="A3" s="19" t="s">
        <v>1</v>
      </c>
      <c r="B3" s="19" t="s">
        <v>63</v>
      </c>
      <c r="C3" s="19" t="s">
        <v>63</v>
      </c>
      <c r="D3" s="19" t="s">
        <v>63</v>
      </c>
      <c r="E3" s="19" t="s">
        <v>63</v>
      </c>
      <c r="F3" s="19" t="s">
        <v>63</v>
      </c>
      <c r="G3" s="19" t="s">
        <v>63</v>
      </c>
      <c r="H3" s="19" t="s">
        <v>63</v>
      </c>
      <c r="I3" s="19" t="s">
        <v>63</v>
      </c>
      <c r="J3" s="19"/>
      <c r="K3" s="19" t="s">
        <v>63</v>
      </c>
    </row>
    <row r="4" spans="1:11" x14ac:dyDescent="0.2">
      <c r="A4" s="1" t="s">
        <v>63</v>
      </c>
      <c r="B4" s="1" t="s">
        <v>63</v>
      </c>
      <c r="C4" s="1" t="s">
        <v>63</v>
      </c>
      <c r="D4" s="1" t="s">
        <v>63</v>
      </c>
      <c r="E4" s="1" t="s">
        <v>63</v>
      </c>
      <c r="F4" s="1" t="s">
        <v>63</v>
      </c>
      <c r="G4" s="1" t="s">
        <v>63</v>
      </c>
      <c r="H4" s="1" t="s">
        <v>63</v>
      </c>
      <c r="I4" s="1" t="s">
        <v>63</v>
      </c>
      <c r="J4" s="1"/>
      <c r="K4" s="1" t="s">
        <v>63</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63</v>
      </c>
      <c r="B6" s="1" t="s">
        <v>63</v>
      </c>
      <c r="C6" s="1" t="s">
        <v>63</v>
      </c>
      <c r="D6" s="1" t="s">
        <v>63</v>
      </c>
      <c r="E6" s="1" t="s">
        <v>63</v>
      </c>
      <c r="F6" s="1" t="s">
        <v>63</v>
      </c>
      <c r="G6" s="4" t="s">
        <v>63</v>
      </c>
      <c r="H6" s="5" t="s">
        <v>63</v>
      </c>
      <c r="I6" s="5" t="s">
        <v>63</v>
      </c>
      <c r="J6" s="8"/>
      <c r="K6" s="6" t="s">
        <v>63</v>
      </c>
    </row>
    <row r="7" spans="1:11" x14ac:dyDescent="0.2">
      <c r="A7" s="1" t="s">
        <v>63</v>
      </c>
      <c r="B7" s="1" t="s">
        <v>63</v>
      </c>
      <c r="C7" s="1" t="s">
        <v>63</v>
      </c>
      <c r="D7" s="1" t="s">
        <v>63</v>
      </c>
      <c r="E7" s="1" t="s">
        <v>63</v>
      </c>
      <c r="F7" s="1" t="s">
        <v>63</v>
      </c>
      <c r="G7" s="4" t="s">
        <v>63</v>
      </c>
      <c r="H7" s="5" t="s">
        <v>63</v>
      </c>
      <c r="I7" s="5" t="s">
        <v>63</v>
      </c>
      <c r="J7" s="8"/>
      <c r="K7" s="6" t="s">
        <v>63</v>
      </c>
    </row>
    <row r="8" spans="1:11" x14ac:dyDescent="0.2">
      <c r="A8" s="1" t="s">
        <v>63</v>
      </c>
      <c r="B8" s="1" t="s">
        <v>63</v>
      </c>
      <c r="C8" s="1" t="s">
        <v>63</v>
      </c>
      <c r="D8" s="1" t="s">
        <v>63</v>
      </c>
      <c r="E8" s="1" t="s">
        <v>63</v>
      </c>
      <c r="F8" s="1" t="s">
        <v>63</v>
      </c>
      <c r="G8" s="4" t="s">
        <v>63</v>
      </c>
      <c r="H8" s="5" t="s">
        <v>63</v>
      </c>
      <c r="I8" s="7" t="s">
        <v>13</v>
      </c>
      <c r="J8" s="8"/>
      <c r="K8" s="6" t="s">
        <v>63</v>
      </c>
    </row>
    <row r="9" spans="1:11" x14ac:dyDescent="0.2">
      <c r="A9" s="1" t="s">
        <v>63</v>
      </c>
      <c r="B9" s="1" t="s">
        <v>63</v>
      </c>
      <c r="C9" s="1" t="s">
        <v>63</v>
      </c>
      <c r="D9" s="1" t="s">
        <v>63</v>
      </c>
      <c r="E9" s="1" t="s">
        <v>63</v>
      </c>
      <c r="F9" s="1" t="s">
        <v>63</v>
      </c>
      <c r="G9" s="4" t="s">
        <v>63</v>
      </c>
      <c r="H9" s="5" t="s">
        <v>63</v>
      </c>
      <c r="I9" s="7" t="s">
        <v>14</v>
      </c>
      <c r="J9" s="8"/>
      <c r="K9" s="6" t="s">
        <v>63</v>
      </c>
    </row>
    <row r="10" spans="1:11" x14ac:dyDescent="0.2">
      <c r="A10" s="1" t="s">
        <v>63</v>
      </c>
      <c r="B10" s="1" t="s">
        <v>63</v>
      </c>
      <c r="C10" s="1" t="s">
        <v>63</v>
      </c>
      <c r="D10" s="1" t="s">
        <v>63</v>
      </c>
      <c r="E10" s="1" t="s">
        <v>63</v>
      </c>
      <c r="F10" s="1" t="s">
        <v>63</v>
      </c>
      <c r="G10" s="4" t="s">
        <v>63</v>
      </c>
      <c r="H10" s="5" t="s">
        <v>63</v>
      </c>
      <c r="I10" s="7" t="s">
        <v>15</v>
      </c>
      <c r="J10" s="8"/>
      <c r="K10" s="6" t="s">
        <v>63</v>
      </c>
    </row>
    <row r="11" spans="1:11" x14ac:dyDescent="0.2">
      <c r="A11" s="1" t="s">
        <v>63</v>
      </c>
      <c r="B11" s="1" t="s">
        <v>63</v>
      </c>
      <c r="C11" s="1" t="s">
        <v>63</v>
      </c>
      <c r="D11" s="1" t="s">
        <v>63</v>
      </c>
      <c r="E11" s="1" t="s">
        <v>63</v>
      </c>
      <c r="F11" s="1" t="s">
        <v>63</v>
      </c>
      <c r="G11" s="4" t="s">
        <v>63</v>
      </c>
      <c r="H11" s="5" t="s">
        <v>63</v>
      </c>
      <c r="I11" s="7" t="s">
        <v>16</v>
      </c>
      <c r="J11" s="8"/>
      <c r="K11" s="6" t="s">
        <v>63</v>
      </c>
    </row>
    <row r="12" spans="1:11" x14ac:dyDescent="0.2">
      <c r="A12" s="1" t="s">
        <v>63</v>
      </c>
      <c r="B12" s="1" t="s">
        <v>63</v>
      </c>
      <c r="C12" s="1" t="s">
        <v>63</v>
      </c>
      <c r="D12" s="1" t="s">
        <v>63</v>
      </c>
      <c r="E12" s="1" t="s">
        <v>63</v>
      </c>
      <c r="F12" s="1" t="s">
        <v>63</v>
      </c>
      <c r="G12" s="4" t="s">
        <v>63</v>
      </c>
      <c r="H12" s="5" t="s">
        <v>63</v>
      </c>
      <c r="I12" s="7" t="s">
        <v>17</v>
      </c>
      <c r="J12" s="8"/>
      <c r="K12" s="6" t="s">
        <v>63</v>
      </c>
    </row>
    <row r="13" spans="1:11" x14ac:dyDescent="0.2">
      <c r="A13" s="1" t="s">
        <v>63</v>
      </c>
      <c r="B13" s="1" t="s">
        <v>63</v>
      </c>
      <c r="C13" s="1" t="s">
        <v>63</v>
      </c>
      <c r="D13" s="1" t="s">
        <v>63</v>
      </c>
      <c r="E13" s="1" t="s">
        <v>63</v>
      </c>
      <c r="F13" s="1" t="s">
        <v>63</v>
      </c>
      <c r="G13" s="4" t="s">
        <v>63</v>
      </c>
      <c r="H13" s="5" t="s">
        <v>63</v>
      </c>
      <c r="I13" s="5" t="s">
        <v>63</v>
      </c>
      <c r="J13" s="8"/>
      <c r="K13" s="6" t="s">
        <v>63</v>
      </c>
    </row>
    <row r="14" spans="1:11" x14ac:dyDescent="0.2">
      <c r="A14" s="1">
        <v>68</v>
      </c>
      <c r="B14" s="1" t="s">
        <v>63</v>
      </c>
      <c r="C14" s="1" t="s">
        <v>18</v>
      </c>
      <c r="D14" s="1" t="s">
        <v>19</v>
      </c>
      <c r="E14" s="1" t="s">
        <v>63</v>
      </c>
      <c r="F14" s="1" t="s">
        <v>63</v>
      </c>
      <c r="G14" s="4" t="s">
        <v>20</v>
      </c>
      <c r="H14" s="5">
        <v>2</v>
      </c>
      <c r="I14" s="5" t="s">
        <v>21</v>
      </c>
      <c r="J14" s="8"/>
      <c r="K14" s="6" t="s">
        <v>63</v>
      </c>
    </row>
    <row r="15" spans="1:11" x14ac:dyDescent="0.2">
      <c r="A15" s="1">
        <v>68</v>
      </c>
      <c r="B15" s="1" t="s">
        <v>63</v>
      </c>
      <c r="C15" s="1" t="s">
        <v>18</v>
      </c>
      <c r="D15" s="1" t="s">
        <v>19</v>
      </c>
      <c r="E15" s="1" t="s">
        <v>63</v>
      </c>
      <c r="F15" s="1" t="s">
        <v>63</v>
      </c>
      <c r="G15" s="4" t="s">
        <v>22</v>
      </c>
      <c r="H15" s="5" t="s">
        <v>23</v>
      </c>
      <c r="I15" s="5" t="s">
        <v>24</v>
      </c>
      <c r="J15" s="8"/>
      <c r="K15" s="6" t="s">
        <v>63</v>
      </c>
    </row>
    <row r="16" spans="1:11" x14ac:dyDescent="0.2">
      <c r="A16" s="1">
        <v>68</v>
      </c>
      <c r="B16" s="1" t="s">
        <v>63</v>
      </c>
      <c r="C16" s="1" t="s">
        <v>18</v>
      </c>
      <c r="D16" s="1" t="s">
        <v>19</v>
      </c>
      <c r="E16" s="1" t="s">
        <v>63</v>
      </c>
      <c r="F16" s="1" t="s">
        <v>63</v>
      </c>
      <c r="G16" s="4" t="s">
        <v>25</v>
      </c>
      <c r="H16" s="5" t="s">
        <v>23</v>
      </c>
      <c r="I16" s="5" t="s">
        <v>26</v>
      </c>
      <c r="J16" s="8"/>
      <c r="K16" s="6" t="s">
        <v>63</v>
      </c>
    </row>
    <row r="17" spans="1:11" ht="51" x14ac:dyDescent="0.2">
      <c r="A17" s="1">
        <v>68</v>
      </c>
      <c r="B17" s="1" t="s">
        <v>63</v>
      </c>
      <c r="C17" s="1" t="s">
        <v>18</v>
      </c>
      <c r="D17" s="1" t="s">
        <v>19</v>
      </c>
      <c r="E17" s="1" t="s">
        <v>63</v>
      </c>
      <c r="F17" s="1" t="s">
        <v>63</v>
      </c>
      <c r="G17" s="4">
        <v>1400</v>
      </c>
      <c r="H17" s="5" t="s">
        <v>63</v>
      </c>
      <c r="I17" s="5" t="s">
        <v>27</v>
      </c>
      <c r="J17" s="8">
        <v>6000000000</v>
      </c>
      <c r="K17" s="6" t="s">
        <v>28</v>
      </c>
    </row>
    <row r="18" spans="1:11" ht="51" x14ac:dyDescent="0.2">
      <c r="A18" s="1">
        <v>68</v>
      </c>
      <c r="B18" s="1" t="s">
        <v>63</v>
      </c>
      <c r="C18" s="1" t="s">
        <v>18</v>
      </c>
      <c r="D18" s="1" t="s">
        <v>19</v>
      </c>
      <c r="E18" s="1" t="s">
        <v>63</v>
      </c>
      <c r="F18" s="1" t="s">
        <v>63</v>
      </c>
      <c r="G18" s="4">
        <v>1840</v>
      </c>
      <c r="H18" s="5" t="s">
        <v>63</v>
      </c>
      <c r="I18" s="5" t="s">
        <v>29</v>
      </c>
      <c r="J18" s="8">
        <v>188414024</v>
      </c>
      <c r="K18" s="6" t="s">
        <v>30</v>
      </c>
    </row>
    <row r="19" spans="1:11" x14ac:dyDescent="0.2">
      <c r="A19" s="10">
        <v>68</v>
      </c>
      <c r="B19" s="10" t="s">
        <v>63</v>
      </c>
      <c r="C19" s="10" t="s">
        <v>18</v>
      </c>
      <c r="D19" s="10" t="s">
        <v>19</v>
      </c>
      <c r="E19" s="10" t="s">
        <v>63</v>
      </c>
      <c r="F19" s="10" t="s">
        <v>63</v>
      </c>
      <c r="G19" s="11">
        <v>1920</v>
      </c>
      <c r="H19" s="11" t="s">
        <v>63</v>
      </c>
      <c r="I19" s="11" t="s">
        <v>31</v>
      </c>
      <c r="J19" s="12">
        <f>SUM(J17:J18)</f>
        <v>6188414024</v>
      </c>
      <c r="K19" s="13" t="s">
        <v>63</v>
      </c>
    </row>
    <row r="20" spans="1:11" x14ac:dyDescent="0.2">
      <c r="A20" s="1">
        <v>68</v>
      </c>
      <c r="B20" s="1" t="s">
        <v>63</v>
      </c>
      <c r="C20" s="1" t="s">
        <v>18</v>
      </c>
      <c r="D20" s="1" t="s">
        <v>19</v>
      </c>
      <c r="E20" s="1" t="s">
        <v>63</v>
      </c>
      <c r="F20" s="1" t="s">
        <v>63</v>
      </c>
      <c r="G20" s="4">
        <v>6011</v>
      </c>
      <c r="H20" s="5" t="s">
        <v>63</v>
      </c>
      <c r="I20" s="5" t="s">
        <v>32</v>
      </c>
      <c r="J20" s="8">
        <v>6120121852</v>
      </c>
      <c r="K20" s="6" t="s">
        <v>33</v>
      </c>
    </row>
    <row r="21" spans="1:11" x14ac:dyDescent="0.2">
      <c r="A21" s="1">
        <v>68</v>
      </c>
      <c r="B21" s="1" t="s">
        <v>63</v>
      </c>
      <c r="C21" s="1" t="s">
        <v>18</v>
      </c>
      <c r="D21" s="1" t="s">
        <v>19</v>
      </c>
      <c r="E21" s="1" t="s">
        <v>63</v>
      </c>
      <c r="F21" s="1" t="s">
        <v>63</v>
      </c>
      <c r="G21" s="4">
        <v>6012</v>
      </c>
      <c r="H21" s="5" t="s">
        <v>63</v>
      </c>
      <c r="I21" s="5" t="s">
        <v>34</v>
      </c>
      <c r="J21" s="8">
        <v>34106172</v>
      </c>
      <c r="K21" s="6" t="s">
        <v>63</v>
      </c>
    </row>
    <row r="22" spans="1:11" x14ac:dyDescent="0.2">
      <c r="A22" s="1">
        <v>68</v>
      </c>
      <c r="B22" s="1" t="s">
        <v>63</v>
      </c>
      <c r="C22" s="1" t="s">
        <v>18</v>
      </c>
      <c r="D22" s="1" t="s">
        <v>19</v>
      </c>
      <c r="E22" s="1" t="s">
        <v>63</v>
      </c>
      <c r="F22" s="1" t="s">
        <v>63</v>
      </c>
      <c r="G22" s="4">
        <v>6013</v>
      </c>
      <c r="H22" s="5" t="s">
        <v>63</v>
      </c>
      <c r="I22" s="5" t="s">
        <v>35</v>
      </c>
      <c r="J22" s="8">
        <v>13800000</v>
      </c>
      <c r="K22" s="6" t="s">
        <v>63</v>
      </c>
    </row>
    <row r="23" spans="1:11" x14ac:dyDescent="0.2">
      <c r="A23" s="1">
        <v>68</v>
      </c>
      <c r="B23" s="1" t="s">
        <v>63</v>
      </c>
      <c r="C23" s="1" t="s">
        <v>18</v>
      </c>
      <c r="D23" s="1" t="s">
        <v>19</v>
      </c>
      <c r="E23" s="1" t="s">
        <v>63</v>
      </c>
      <c r="F23" s="1" t="s">
        <v>63</v>
      </c>
      <c r="G23" s="4">
        <v>6014</v>
      </c>
      <c r="H23" s="5" t="s">
        <v>63</v>
      </c>
      <c r="I23" s="5" t="s">
        <v>36</v>
      </c>
      <c r="J23" s="8">
        <v>20386000</v>
      </c>
      <c r="K23" s="6" t="s">
        <v>63</v>
      </c>
    </row>
    <row r="24" spans="1:11" x14ac:dyDescent="0.2">
      <c r="A24" s="10">
        <v>68</v>
      </c>
      <c r="B24" s="10" t="s">
        <v>63</v>
      </c>
      <c r="C24" s="10" t="s">
        <v>18</v>
      </c>
      <c r="D24" s="10" t="s">
        <v>19</v>
      </c>
      <c r="E24" s="10" t="s">
        <v>63</v>
      </c>
      <c r="F24" s="10" t="s">
        <v>63</v>
      </c>
      <c r="G24" s="11">
        <v>6190</v>
      </c>
      <c r="H24" s="11" t="s">
        <v>63</v>
      </c>
      <c r="I24" s="11" t="s">
        <v>37</v>
      </c>
      <c r="J24" s="12">
        <f>IF(SUM(J17:J18)=SUM(J20:J23),SUM(J20:J23), "ERROR: Line 1920 &lt;&gt; Line 6190")</f>
        <v>6188414024</v>
      </c>
      <c r="K24" s="13" t="s">
        <v>38</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8"/>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63</v>
      </c>
      <c r="B1" s="9" t="s">
        <v>63</v>
      </c>
    </row>
    <row r="2" spans="1:2" x14ac:dyDescent="0.2">
      <c r="A2" s="1" t="s">
        <v>63</v>
      </c>
      <c r="B2" s="9" t="s">
        <v>0</v>
      </c>
    </row>
    <row r="3" spans="1:2" x14ac:dyDescent="0.2">
      <c r="A3" s="1" t="s">
        <v>63</v>
      </c>
      <c r="B3" s="9" t="s">
        <v>39</v>
      </c>
    </row>
    <row r="4" spans="1:2" x14ac:dyDescent="0.2">
      <c r="A4" s="1" t="s">
        <v>63</v>
      </c>
      <c r="B4" s="9" t="s">
        <v>63</v>
      </c>
    </row>
    <row r="5" spans="1:2" x14ac:dyDescent="0.2">
      <c r="A5" s="1" t="s">
        <v>63</v>
      </c>
      <c r="B5" s="9" t="s">
        <v>63</v>
      </c>
    </row>
    <row r="6" spans="1:2" x14ac:dyDescent="0.2">
      <c r="A6" s="1" t="s">
        <v>63</v>
      </c>
      <c r="B6" s="16" t="s">
        <v>40</v>
      </c>
    </row>
    <row r="7" spans="1:2" x14ac:dyDescent="0.2">
      <c r="A7" s="1" t="s">
        <v>63</v>
      </c>
      <c r="B7" s="9" t="s">
        <v>63</v>
      </c>
    </row>
    <row r="8" spans="1:2" ht="51" x14ac:dyDescent="0.2">
      <c r="A8" s="14" t="s">
        <v>41</v>
      </c>
      <c r="B8" s="15" t="s">
        <v>42</v>
      </c>
    </row>
    <row r="9" spans="1:2" ht="38.25" x14ac:dyDescent="0.2">
      <c r="A9" s="14" t="s">
        <v>43</v>
      </c>
      <c r="B9" s="15" t="s">
        <v>44</v>
      </c>
    </row>
    <row r="10" spans="1:2" x14ac:dyDescent="0.2">
      <c r="A10" s="1" t="s">
        <v>63</v>
      </c>
      <c r="B10" s="9" t="s">
        <v>63</v>
      </c>
    </row>
    <row r="11" spans="1:2" x14ac:dyDescent="0.2">
      <c r="A11" s="1" t="s">
        <v>63</v>
      </c>
      <c r="B11" s="16" t="s">
        <v>45</v>
      </c>
    </row>
    <row r="12" spans="1:2" x14ac:dyDescent="0.2">
      <c r="A12" s="1" t="s">
        <v>63</v>
      </c>
      <c r="B12" s="9" t="s">
        <v>63</v>
      </c>
    </row>
    <row r="13" spans="1:2" ht="409.5" x14ac:dyDescent="0.2">
      <c r="A13" s="14" t="s">
        <v>46</v>
      </c>
      <c r="B13" s="15" t="s">
        <v>47</v>
      </c>
    </row>
    <row r="14" spans="1:2" ht="409.5" x14ac:dyDescent="0.2">
      <c r="A14" s="14" t="s">
        <v>48</v>
      </c>
      <c r="B14" s="15" t="s">
        <v>49</v>
      </c>
    </row>
    <row r="15" spans="1:2" ht="63.75" x14ac:dyDescent="0.2">
      <c r="A15" s="14" t="s">
        <v>50</v>
      </c>
      <c r="B15" s="15" t="s">
        <v>51</v>
      </c>
    </row>
    <row r="16" spans="1:2" ht="63.75" x14ac:dyDescent="0.2">
      <c r="A16" s="14" t="s">
        <v>52</v>
      </c>
      <c r="B16" s="15" t="s">
        <v>53</v>
      </c>
    </row>
    <row r="17" spans="1:2" x14ac:dyDescent="0.2">
      <c r="A17" s="1" t="s">
        <v>63</v>
      </c>
      <c r="B17" s="9" t="s">
        <v>63</v>
      </c>
    </row>
    <row r="18" spans="1:2" x14ac:dyDescent="0.2">
      <c r="A18" s="20" t="s">
        <v>54</v>
      </c>
      <c r="B18" s="19" t="s">
        <v>63</v>
      </c>
    </row>
  </sheetData>
  <mergeCells count="1">
    <mergeCell ref="A18:B18"/>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55</v>
      </c>
      <c r="B1" s="22"/>
    </row>
    <row r="2" spans="1:2" ht="15" x14ac:dyDescent="0.25">
      <c r="A2" s="17" t="s">
        <v>63</v>
      </c>
      <c r="B2" s="18" t="s">
        <v>63</v>
      </c>
    </row>
    <row r="3" spans="1:2" ht="15" x14ac:dyDescent="0.25">
      <c r="A3" s="17" t="s">
        <v>63</v>
      </c>
      <c r="B3" s="18" t="s">
        <v>63</v>
      </c>
    </row>
    <row r="4" spans="1:2" ht="15" x14ac:dyDescent="0.25">
      <c r="A4" s="17" t="s">
        <v>56</v>
      </c>
      <c r="B4" s="18" t="s">
        <v>57</v>
      </c>
    </row>
    <row r="5" spans="1:2" ht="15" x14ac:dyDescent="0.25">
      <c r="A5" s="17" t="s">
        <v>63</v>
      </c>
      <c r="B5" s="18" t="s">
        <v>58</v>
      </c>
    </row>
    <row r="6" spans="1:2" ht="15" x14ac:dyDescent="0.25">
      <c r="A6" s="17" t="s">
        <v>63</v>
      </c>
      <c r="B6" s="18" t="s">
        <v>63</v>
      </c>
    </row>
    <row r="7" spans="1:2" ht="15" x14ac:dyDescent="0.25">
      <c r="A7" s="17" t="s">
        <v>59</v>
      </c>
      <c r="B7" s="18" t="s">
        <v>60</v>
      </c>
    </row>
    <row r="8" spans="1:2" ht="15" x14ac:dyDescent="0.25">
      <c r="A8" s="17" t="s">
        <v>63</v>
      </c>
      <c r="B8" s="18" t="s">
        <v>63</v>
      </c>
    </row>
    <row r="9" spans="1:2" ht="15" x14ac:dyDescent="0.25">
      <c r="A9" s="17" t="s">
        <v>61</v>
      </c>
      <c r="B9" s="18" t="s">
        <v>62</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2022-06-20T14:09:20Z</dcterms:created>
  <dcterms:modified xsi:type="dcterms:W3CDTF">2022-06-20T18:09:21Z</dcterms:modified>
</cp:coreProperties>
</file>