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4" i="1"/>
</calcChain>
</file>

<file path=xl/sharedStrings.xml><?xml version="1.0" encoding="utf-8"?>
<sst xmlns="http://schemas.openxmlformats.org/spreadsheetml/2006/main" count="292" uniqueCount="53">
  <si>
    <t>FY 2022 Apportionment</t>
  </si>
  <si>
    <t>Funds provided by Public Law 104-52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</si>
  <si>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</si>
  <si>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</si>
  <si>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</si>
  <si>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</si>
  <si>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</si>
  <si>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</si>
  <si>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</si>
  <si>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</si>
  <si>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</si>
  <si>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</si>
  <si>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</si>
  <si>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</si>
  <si>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United States Mint</t>
  </si>
  <si>
    <t>Account: United States Mint Public Enterprise Fund (015-25-4159)</t>
  </si>
  <si>
    <t>TAFS: 20-4159 /X</t>
  </si>
  <si>
    <t>X</t>
  </si>
  <si>
    <t>4159</t>
  </si>
  <si>
    <t>IterNo</t>
  </si>
  <si>
    <t>Last Approved Apportionment: 2021-09-13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</si>
  <si>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</si>
  <si>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</si>
  <si>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</si>
  <si>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</si>
  <si>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</si>
  <si>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</si>
  <si>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</si>
  <si>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Unob Bal: Recov of prior year unpaid obligations</t>
  </si>
  <si>
    <t>Unob Bal: Capital transfer to general fund</t>
  </si>
  <si>
    <t>Unob Bal: Recov of prior year paid obligations</t>
  </si>
  <si>
    <t>Unob Bal: Antic recov of prior year unpd/pd obl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</si>
  <si>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</si>
  <si>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</si>
  <si>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</si>
  <si>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</si>
  <si>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Operating</t>
  </si>
  <si>
    <t>Numismatic Capital</t>
  </si>
  <si>
    <t>Circulating &amp; Protection Capital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</si>
  <si>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</si>
  <si>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</si>
  <si>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</si>
  <si>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</si>
  <si>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</si>
  <si>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</si>
  <si>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</si>
  <si>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</si>
  <si>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</si>
  <si>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</si>
  <si>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2022-06-10 05:34 PM</t>
  </si>
  <si>
    <t xml:space="preserve">TAF(s) Included: </t>
  </si>
  <si>
    <t>20-4159 \X (United States Mint Public Enterprise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</si>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</sst>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20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20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20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20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885676483</v>
      </c>
      <c r="K16" s="6" t="s">
        <v>52</v>
      </c>
    </row>
    <row r="17" spans="1:11" x14ac:dyDescent="0.2">
      <c r="A17" s="1">
        <v>20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1021</v>
      </c>
      <c r="H17" s="5" t="s">
        <v>52</v>
      </c>
      <c r="I17" s="5" t="s">
        <v>28</v>
      </c>
      <c r="J17" s="8">
        <v>9606114</v>
      </c>
      <c r="K17" s="6" t="s">
        <v>52</v>
      </c>
    </row>
    <row r="18" spans="1:11" x14ac:dyDescent="0.2">
      <c r="A18" s="1">
        <v>20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1022</v>
      </c>
      <c r="H18" s="5" t="s">
        <v>52</v>
      </c>
      <c r="I18" s="5" t="s">
        <v>29</v>
      </c>
      <c r="J18" s="8">
        <v>-114000000</v>
      </c>
      <c r="K18" s="6" t="s">
        <v>52</v>
      </c>
    </row>
    <row r="19" spans="1:11" x14ac:dyDescent="0.2">
      <c r="A19" s="1">
        <v>20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1033</v>
      </c>
      <c r="H19" s="5" t="s">
        <v>52</v>
      </c>
      <c r="I19" s="5" t="s">
        <v>30</v>
      </c>
      <c r="J19" s="8">
        <v>12440718</v>
      </c>
      <c r="K19" s="6" t="s">
        <v>52</v>
      </c>
    </row>
    <row r="20" spans="1:11" x14ac:dyDescent="0.2">
      <c r="A20" s="1">
        <v>20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1061</v>
      </c>
      <c r="H20" s="5" t="s">
        <v>52</v>
      </c>
      <c r="I20" s="5" t="s">
        <v>31</v>
      </c>
      <c r="J20" s="8">
        <v>7953168</v>
      </c>
      <c r="K20" s="6" t="s">
        <v>52</v>
      </c>
    </row>
    <row r="21" spans="1:11" x14ac:dyDescent="0.2">
      <c r="A21" s="1">
        <v>20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1700</v>
      </c>
      <c r="H21" s="5" t="s">
        <v>52</v>
      </c>
      <c r="I21" s="5" t="s">
        <v>32</v>
      </c>
      <c r="J21" s="8">
        <v>3417613661</v>
      </c>
      <c r="K21" s="6" t="s">
        <v>52</v>
      </c>
    </row>
    <row r="22" spans="1:11" x14ac:dyDescent="0.2">
      <c r="A22" s="1">
        <v>20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1701</v>
      </c>
      <c r="H22" s="5" t="s">
        <v>52</v>
      </c>
      <c r="I22" s="5" t="s">
        <v>33</v>
      </c>
      <c r="J22" s="8">
        <v>170045</v>
      </c>
      <c r="K22" s="6" t="s">
        <v>52</v>
      </c>
    </row>
    <row r="23" spans="1:11" x14ac:dyDescent="0.2">
      <c r="A23" s="1">
        <v>20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1740</v>
      </c>
      <c r="H23" s="5" t="s">
        <v>52</v>
      </c>
      <c r="I23" s="5" t="s">
        <v>34</v>
      </c>
      <c r="J23" s="8">
        <v>2000000000</v>
      </c>
      <c r="K23" s="6" t="s">
        <v>52</v>
      </c>
    </row>
    <row r="24" spans="1:11" x14ac:dyDescent="0.2">
      <c r="A24" s="10">
        <v>20</v>
      </c>
      <c r="B24" s="10" t="s">
        <v>52</v>
      </c>
      <c r="C24" s="10" t="s">
        <v>17</v>
      </c>
      <c r="D24" s="10" t="s">
        <v>18</v>
      </c>
      <c r="E24" s="10" t="s">
        <v>52</v>
      </c>
      <c r="F24" s="10" t="s">
        <v>52</v>
      </c>
      <c r="G24" s="11">
        <v>1920</v>
      </c>
      <c r="H24" s="11" t="s">
        <v>52</v>
      </c>
      <c r="I24" s="11" t="s">
        <v>35</v>
      </c>
      <c r="J24" s="12">
        <f>SUM(J16:J23)</f>
        <v>6219460189</v>
      </c>
      <c r="K24" s="13" t="s">
        <v>52</v>
      </c>
    </row>
    <row r="25" spans="1:11" x14ac:dyDescent="0.2">
      <c r="A25" s="1">
        <v>20</v>
      </c>
      <c r="B25" s="1" t="s">
        <v>52</v>
      </c>
      <c r="C25" s="1" t="s">
        <v>17</v>
      </c>
      <c r="D25" s="1" t="s">
        <v>18</v>
      </c>
      <c r="E25" s="1" t="s">
        <v>52</v>
      </c>
      <c r="F25" s="1" t="s">
        <v>52</v>
      </c>
      <c r="G25" s="4">
        <v>6011</v>
      </c>
      <c r="H25" s="5" t="s">
        <v>52</v>
      </c>
      <c r="I25" s="5" t="s">
        <v>36</v>
      </c>
      <c r="J25" s="8">
        <v>6149460189</v>
      </c>
      <c r="K25" s="6" t="s">
        <v>52</v>
      </c>
    </row>
    <row r="26" spans="1:11" x14ac:dyDescent="0.2">
      <c r="A26" s="1">
        <v>20</v>
      </c>
      <c r="B26" s="1" t="s">
        <v>52</v>
      </c>
      <c r="C26" s="1" t="s">
        <v>17</v>
      </c>
      <c r="D26" s="1" t="s">
        <v>18</v>
      </c>
      <c r="E26" s="1" t="s">
        <v>52</v>
      </c>
      <c r="F26" s="1" t="s">
        <v>52</v>
      </c>
      <c r="G26" s="4">
        <v>6012</v>
      </c>
      <c r="H26" s="5" t="s">
        <v>52</v>
      </c>
      <c r="I26" s="5" t="s">
        <v>37</v>
      </c>
      <c r="J26" s="8">
        <v>20000000</v>
      </c>
      <c r="K26" s="6" t="s">
        <v>52</v>
      </c>
    </row>
    <row r="27" spans="1:11" x14ac:dyDescent="0.2">
      <c r="A27" s="1">
        <v>20</v>
      </c>
      <c r="B27" s="1" t="s">
        <v>52</v>
      </c>
      <c r="C27" s="1" t="s">
        <v>17</v>
      </c>
      <c r="D27" s="1" t="s">
        <v>18</v>
      </c>
      <c r="E27" s="1" t="s">
        <v>52</v>
      </c>
      <c r="F27" s="1" t="s">
        <v>52</v>
      </c>
      <c r="G27" s="4">
        <v>6013</v>
      </c>
      <c r="H27" s="5" t="s">
        <v>52</v>
      </c>
      <c r="I27" s="5" t="s">
        <v>38</v>
      </c>
      <c r="J27" s="8">
        <v>50000000</v>
      </c>
      <c r="K27" s="6" t="s">
        <v>52</v>
      </c>
    </row>
    <row r="28" spans="1:11" x14ac:dyDescent="0.2">
      <c r="A28" s="10">
        <v>20</v>
      </c>
      <c r="B28" s="10" t="s">
        <v>52</v>
      </c>
      <c r="C28" s="10" t="s">
        <v>17</v>
      </c>
      <c r="D28" s="10" t="s">
        <v>18</v>
      </c>
      <c r="E28" s="10" t="s">
        <v>52</v>
      </c>
      <c r="F28" s="10" t="s">
        <v>52</v>
      </c>
      <c r="G28" s="11">
        <v>6190</v>
      </c>
      <c r="H28" s="11" t="s">
        <v>52</v>
      </c>
      <c r="I28" s="11" t="s">
        <v>39</v>
      </c>
      <c r="J28" s="12">
        <f>IF(SUM(J16:J23)=SUM(J25:J27),SUM(J25:J27), "ERROR: Line 1920 &lt;&gt; Line 6190")</f>
        <v>6219460189</v>
      </c>
      <c r="K28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2022-06-20T16:57:39Z</dcterms:created>
  <dcterms:modified xsi:type="dcterms:W3CDTF">2022-06-20T20:57:39Z</dcterms:modified>
</cp:coreProperties>
</file>