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<sst xmlns="http://schemas.openxmlformats.org/spreadsheetml/2006/main" count="270" uniqueCount="60">
  <si>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</si>
  <si>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</si>
  <si>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</si>
  <si>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</si>
  <si>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</si>
  <si>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</si>
  <si>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</si>
  <si>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</si>
  <si>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</si>
  <si>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</si>
  <si>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</si>
  <si>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</si>
  <si>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</si>
  <si>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</si>
  <si>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</si>
  <si>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</si>
  <si>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2021/2022</t>
  </si>
  <si>
    <t>0919</t>
  </si>
  <si>
    <t>IterNo</t>
  </si>
  <si>
    <t>Last Approved Apportionment: 2022-08-16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</si>
  <si>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</si>
  <si>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</si>
  <si>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</si>
  <si>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</si>
  <si>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</si>
  <si>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</si>
  <si>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</si>
  <si>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</si>
  <si>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</si>
  <si>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Transfers betw expired\unexpired accts</t>
  </si>
  <si>
    <t>Unob Bal: Adj to SOY bal brought forward, Oct 1</t>
  </si>
  <si>
    <t>B1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</si>
  <si>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</si>
  <si>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</si>
  <si>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</si>
  <si>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</si>
  <si>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Infrastructure - Direct Multi-Year</t>
  </si>
  <si>
    <t>Shared Services &amp; support - Direct Multi-Year</t>
  </si>
  <si>
    <t>Information Services - Direct Multi-Year</t>
  </si>
  <si>
    <t>OS Amer Rsc Plan Child Tax Cr</t>
  </si>
  <si>
    <t>Carryover Funds 50%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</si>
  <si>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</si>
  <si>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</si>
  <si>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</si>
  <si>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</si>
  <si>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</si>
  <si>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</si>
  <si>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</si>
  <si>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 xml:space="preserve">B1 </t>
  </si>
  <si>
    <t>The American Rescue Plan Act of 2021, P.L. 117-2, Sec. 9611, appropriation was initially warranted to the IRS Taxpayer Services TAFS [20-2021/2022-0912] and the IRS Operations Support TAFS [20-2021/2022-0919].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</si>
  <si>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</si>
  <si>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</si>
  <si>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</si>
  <si>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</si>
  <si>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</si>
  <si>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</si>
  <si>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12:32 PM</t>
  </si>
  <si>
    <t xml:space="preserve">TAF(s) Included: </t>
  </si>
  <si>
    <t xml:space="preserve">20-0919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</si>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</sst>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5</v>
      </c>
      <c r="I13" s="5" t="s">
        <v>19</v>
      </c>
      <c r="J13" s="8"/>
      <c r="K13" s="6" t="s">
        <v>59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103127822</v>
      </c>
      <c r="K16" s="6" t="s">
        <v>59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>
        <v>84891390</v>
      </c>
      <c r="K17" s="6" t="s">
        <v>59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1012</v>
      </c>
      <c r="H18" s="5" t="s">
        <v>59</v>
      </c>
      <c r="I18" s="5" t="s">
        <v>29</v>
      </c>
      <c r="J18" s="8">
        <v>3316669</v>
      </c>
      <c r="K18" s="6" t="s">
        <v>59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59</v>
      </c>
      <c r="F19" s="1" t="s">
        <v>59</v>
      </c>
      <c r="G19" s="4">
        <v>1020</v>
      </c>
      <c r="H19" s="5" t="s">
        <v>59</v>
      </c>
      <c r="I19" s="5" t="s">
        <v>30</v>
      </c>
      <c r="J19" s="8">
        <v>-42095000</v>
      </c>
      <c r="K19" s="6" t="s">
        <v>31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59</v>
      </c>
      <c r="F20" s="1" t="s">
        <v>59</v>
      </c>
      <c r="G20" s="4">
        <v>1021</v>
      </c>
      <c r="H20" s="5" t="s">
        <v>59</v>
      </c>
      <c r="I20" s="5" t="s">
        <v>32</v>
      </c>
      <c r="J20" s="8">
        <v>19470965</v>
      </c>
      <c r="K20" s="6" t="s">
        <v>59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59</v>
      </c>
      <c r="F21" s="1" t="s">
        <v>59</v>
      </c>
      <c r="G21" s="4">
        <v>1033</v>
      </c>
      <c r="H21" s="5" t="s">
        <v>59</v>
      </c>
      <c r="I21" s="5" t="s">
        <v>33</v>
      </c>
      <c r="J21" s="8">
        <v>7458872</v>
      </c>
      <c r="K21" s="6" t="s">
        <v>59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59</v>
      </c>
      <c r="F22" s="1" t="s">
        <v>59</v>
      </c>
      <c r="G22" s="4">
        <v>1061</v>
      </c>
      <c r="H22" s="5" t="s">
        <v>59</v>
      </c>
      <c r="I22" s="5" t="s">
        <v>34</v>
      </c>
      <c r="J22" s="8">
        <v>12070164</v>
      </c>
      <c r="K22" s="6" t="s">
        <v>59</v>
      </c>
    </row>
    <row r="23" spans="1:11" x14ac:dyDescent="0.2">
      <c r="A23" s="10">
        <v>20</v>
      </c>
      <c r="B23" s="10">
        <v>2021</v>
      </c>
      <c r="C23" s="10">
        <v>2022</v>
      </c>
      <c r="D23" s="10" t="s">
        <v>17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35</v>
      </c>
      <c r="J23" s="12">
        <f>SUM(J16:J22)</f>
        <v>188240882</v>
      </c>
      <c r="K23" s="13" t="s">
        <v>59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59</v>
      </c>
      <c r="F24" s="1" t="s">
        <v>59</v>
      </c>
      <c r="G24" s="4">
        <v>6012</v>
      </c>
      <c r="H24" s="5" t="s">
        <v>59</v>
      </c>
      <c r="I24" s="5" t="s">
        <v>36</v>
      </c>
      <c r="J24" s="8">
        <v>5744479</v>
      </c>
      <c r="K24" s="6" t="s">
        <v>59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59</v>
      </c>
      <c r="F25" s="1" t="s">
        <v>59</v>
      </c>
      <c r="G25" s="4">
        <v>6013</v>
      </c>
      <c r="H25" s="5" t="s">
        <v>59</v>
      </c>
      <c r="I25" s="5" t="s">
        <v>37</v>
      </c>
      <c r="J25" s="8">
        <v>1000000</v>
      </c>
      <c r="K25" s="6" t="s">
        <v>59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59</v>
      </c>
      <c r="F26" s="1" t="s">
        <v>59</v>
      </c>
      <c r="G26" s="4">
        <v>6014</v>
      </c>
      <c r="H26" s="5" t="s">
        <v>59</v>
      </c>
      <c r="I26" s="5" t="s">
        <v>38</v>
      </c>
      <c r="J26" s="8">
        <v>106383344</v>
      </c>
      <c r="K26" s="6" t="s">
        <v>59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59</v>
      </c>
      <c r="F27" s="1" t="s">
        <v>59</v>
      </c>
      <c r="G27" s="4">
        <v>6018</v>
      </c>
      <c r="H27" s="5" t="s">
        <v>59</v>
      </c>
      <c r="I27" s="5" t="s">
        <v>39</v>
      </c>
      <c r="J27" s="8">
        <v>71796390</v>
      </c>
      <c r="K27" s="6" t="s">
        <v>59</v>
      </c>
    </row>
    <row r="28" spans="1:11" x14ac:dyDescent="0.2">
      <c r="A28" s="1">
        <v>20</v>
      </c>
      <c r="B28" s="1">
        <v>2021</v>
      </c>
      <c r="C28" s="1">
        <v>2022</v>
      </c>
      <c r="D28" s="1" t="s">
        <v>17</v>
      </c>
      <c r="E28" s="1" t="s">
        <v>59</v>
      </c>
      <c r="F28" s="1" t="s">
        <v>59</v>
      </c>
      <c r="G28" s="4">
        <v>6019</v>
      </c>
      <c r="H28" s="5" t="s">
        <v>59</v>
      </c>
      <c r="I28" s="5" t="s">
        <v>40</v>
      </c>
      <c r="J28" s="8">
        <v>3316669</v>
      </c>
      <c r="K28" s="6" t="s">
        <v>59</v>
      </c>
    </row>
    <row r="29" spans="1:11" x14ac:dyDescent="0.2">
      <c r="A29" s="10">
        <v>20</v>
      </c>
      <c r="B29" s="10">
        <v>2021</v>
      </c>
      <c r="C29" s="10">
        <v>2022</v>
      </c>
      <c r="D29" s="10" t="s">
        <v>17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41</v>
      </c>
      <c r="J29" s="12">
        <f>IF(SUM(J16:J22)=SUM(J24:J28),SUM(J24:J28), "ERROR: Line 1920 &lt;&gt; Line 6190")</f>
        <v>188240882</v>
      </c>
      <c r="K2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63.7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2022-09-22T12:32:50Z</dcterms:created>
  <dcterms:modified xsi:type="dcterms:W3CDTF">2022-09-22T16:32:50Z</dcterms:modified>
</cp:coreProperties>
</file>