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7" i="1"/>
</calcChain>
</file>

<file path=xl/sharedStrings.xml><?xml version="1.0" encoding="utf-8"?>
<sst xmlns="http://schemas.openxmlformats.org/spreadsheetml/2006/main" count="229" uniqueCount="47">
  <si>
    <t>FY 2022 Apportionment</t>
  </si>
  <si>
    <t>Funds provided by Public Law 999-999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</si>
  <si>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</si>
  <si>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</si>
  <si>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</si>
  <si>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</si>
  <si>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</si>
  <si>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</si>
  <si>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</si>
  <si>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</si>
  <si>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</si>
  <si>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</si>
  <si>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</si>
  <si>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</si>
  <si>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Alcohol and Tobacco Tax and Trade Bureau</t>
  </si>
  <si>
    <t>Account: Salaries and Expenses (015-13-1008)</t>
  </si>
  <si>
    <t>TAFS: 20-1008 /2022</t>
  </si>
  <si>
    <t>1008</t>
  </si>
  <si>
    <t>IterNo</t>
  </si>
  <si>
    <t>Last Approved Apportionment: 2021-09-27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</si>
  <si>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</si>
  <si>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</si>
  <si>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</si>
  <si>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</si>
  <si>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</si>
  <si>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</si>
  <si>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</si>
  <si>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Offsetting collections - Puerto Rico Cover Over</t>
  </si>
  <si>
    <t>Reimbursables</t>
  </si>
  <si>
    <t>TEOAF Transfers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</si>
  <si>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</si>
  <si>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</si>
  <si>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</si>
  <si>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</si>
  <si>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</si>
  <si>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Public Law 117-43, as amended, as automatically apportioned via OMB Bulletin 21-05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</si>
  <si>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</si>
  <si>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</si>
  <si>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</si>
  <si>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</si>
  <si>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</si>
  <si>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</si>
  <si>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</si>
  <si>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2021-12-10 05:10 PM</t>
  </si>
  <si>
    <t xml:space="preserve">TAF(s) Included: </t>
  </si>
  <si>
    <t xml:space="preserve">20-1008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</si>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</sst>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20</v>
      </c>
      <c r="B13" s="1" t="s">
        <v>46</v>
      </c>
      <c r="C13" s="1">
        <v>2022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2</v>
      </c>
      <c r="I13" s="5" t="s">
        <v>19</v>
      </c>
      <c r="J13" s="8"/>
      <c r="K13" s="6" t="s">
        <v>46</v>
      </c>
    </row>
    <row r="14" spans="1:11" x14ac:dyDescent="0.2">
      <c r="A14" s="1">
        <v>20</v>
      </c>
      <c r="B14" s="1" t="s">
        <v>46</v>
      </c>
      <c r="C14" s="1">
        <v>2022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20</v>
      </c>
      <c r="B15" s="1" t="s">
        <v>46</v>
      </c>
      <c r="C15" s="1">
        <v>2022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20</v>
      </c>
      <c r="B16" s="1" t="s">
        <v>46</v>
      </c>
      <c r="C16" s="1">
        <v>2022</v>
      </c>
      <c r="D16" s="1" t="s">
        <v>17</v>
      </c>
      <c r="E16" s="1" t="s">
        <v>46</v>
      </c>
      <c r="F16" s="1" t="s">
        <v>46</v>
      </c>
      <c r="G16" s="4">
        <v>1740</v>
      </c>
      <c r="H16" s="5" t="s">
        <v>46</v>
      </c>
      <c r="I16" s="5" t="s">
        <v>25</v>
      </c>
      <c r="J16" s="8">
        <v>8718000</v>
      </c>
      <c r="K16" s="6" t="s">
        <v>46</v>
      </c>
    </row>
    <row r="17" spans="1:11" x14ac:dyDescent="0.2">
      <c r="A17" s="10">
        <v>20</v>
      </c>
      <c r="B17" s="10" t="s">
        <v>46</v>
      </c>
      <c r="C17" s="10">
        <v>2022</v>
      </c>
      <c r="D17" s="10" t="s">
        <v>17</v>
      </c>
      <c r="E17" s="10" t="s">
        <v>46</v>
      </c>
      <c r="F17" s="10" t="s">
        <v>46</v>
      </c>
      <c r="G17" s="11">
        <v>1920</v>
      </c>
      <c r="H17" s="11" t="s">
        <v>46</v>
      </c>
      <c r="I17" s="11" t="s">
        <v>26</v>
      </c>
      <c r="J17" s="12">
        <f>SUM(J16:J16)</f>
        <v>8718000</v>
      </c>
      <c r="K17" s="13" t="s">
        <v>46</v>
      </c>
    </row>
    <row r="18" spans="1:11" x14ac:dyDescent="0.2">
      <c r="A18" s="1">
        <v>20</v>
      </c>
      <c r="B18" s="1" t="s">
        <v>46</v>
      </c>
      <c r="C18" s="1">
        <v>2022</v>
      </c>
      <c r="D18" s="1" t="s">
        <v>17</v>
      </c>
      <c r="E18" s="1" t="s">
        <v>46</v>
      </c>
      <c r="F18" s="1" t="s">
        <v>46</v>
      </c>
      <c r="G18" s="4">
        <v>6014</v>
      </c>
      <c r="H18" s="5" t="s">
        <v>46</v>
      </c>
      <c r="I18" s="5" t="s">
        <v>27</v>
      </c>
      <c r="J18" s="8">
        <v>3800000</v>
      </c>
      <c r="K18" s="6" t="s">
        <v>46</v>
      </c>
    </row>
    <row r="19" spans="1:11" x14ac:dyDescent="0.2">
      <c r="A19" s="1">
        <v>20</v>
      </c>
      <c r="B19" s="1" t="s">
        <v>46</v>
      </c>
      <c r="C19" s="1">
        <v>2022</v>
      </c>
      <c r="D19" s="1" t="s">
        <v>17</v>
      </c>
      <c r="E19" s="1" t="s">
        <v>46</v>
      </c>
      <c r="F19" s="1" t="s">
        <v>46</v>
      </c>
      <c r="G19" s="4">
        <v>6015</v>
      </c>
      <c r="H19" s="5" t="s">
        <v>46</v>
      </c>
      <c r="I19" s="5" t="s">
        <v>28</v>
      </c>
      <c r="J19" s="8">
        <v>4080000</v>
      </c>
      <c r="K19" s="6" t="s">
        <v>46</v>
      </c>
    </row>
    <row r="20" spans="1:11" x14ac:dyDescent="0.2">
      <c r="A20" s="1">
        <v>20</v>
      </c>
      <c r="B20" s="1" t="s">
        <v>46</v>
      </c>
      <c r="C20" s="1">
        <v>2022</v>
      </c>
      <c r="D20" s="1" t="s">
        <v>17</v>
      </c>
      <c r="E20" s="1" t="s">
        <v>46</v>
      </c>
      <c r="F20" s="1" t="s">
        <v>46</v>
      </c>
      <c r="G20" s="4">
        <v>6016</v>
      </c>
      <c r="H20" s="5" t="s">
        <v>46</v>
      </c>
      <c r="I20" s="5" t="s">
        <v>29</v>
      </c>
      <c r="J20" s="8">
        <v>838000</v>
      </c>
      <c r="K20" s="6" t="s">
        <v>46</v>
      </c>
    </row>
    <row r="21" spans="1:11" x14ac:dyDescent="0.2">
      <c r="A21" s="10">
        <v>20</v>
      </c>
      <c r="B21" s="10" t="s">
        <v>46</v>
      </c>
      <c r="C21" s="10">
        <v>2022</v>
      </c>
      <c r="D21" s="10" t="s">
        <v>17</v>
      </c>
      <c r="E21" s="10" t="s">
        <v>46</v>
      </c>
      <c r="F21" s="10" t="s">
        <v>46</v>
      </c>
      <c r="G21" s="11">
        <v>6190</v>
      </c>
      <c r="H21" s="11" t="s">
        <v>46</v>
      </c>
      <c r="I21" s="11" t="s">
        <v>30</v>
      </c>
      <c r="J21" s="12">
        <f>IF(SUM(J16:J16)=SUM(J18:J20),SUM(J18:J20), "ERROR: Line 1920 &lt;&gt; Line 6190")</f>
        <v>8718000</v>
      </c>
      <c r="K21" s="13" t="s">
        <v>31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ht="25.5" x14ac:dyDescent="0.2">
      <c r="A8" s="14" t="s">
        <v>34</v>
      </c>
      <c r="B8" s="15" t="s">
        <v>35</v>
      </c>
    </row>
    <row r="9" spans="1:2" x14ac:dyDescent="0.2">
      <c r="A9" s="1" t="s">
        <v>46</v>
      </c>
      <c r="B9" s="9" t="s">
        <v>46</v>
      </c>
    </row>
    <row r="10" spans="1:2" x14ac:dyDescent="0.2">
      <c r="A10" s="1" t="s">
        <v>46</v>
      </c>
      <c r="B10" s="16" t="s">
        <v>36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2022-06-20T16:45:19Z</dcterms:created>
  <dcterms:modified xsi:type="dcterms:W3CDTF">2022-06-20T20:45:20Z</dcterms:modified>
</cp:coreProperties>
</file>