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<sst xmlns="http://schemas.openxmlformats.org/spreadsheetml/2006/main" count="282" uniqueCount="79">
  <si>
    <t>FY 2022 Apportionment</t>
  </si>
  <si>
    <t>Funds provided by Public Laws 117-81 and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</si>
  <si>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</si>
  <si>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</si>
  <si>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</si>
  <si>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</si>
  <si>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</si>
  <si>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</si>
  <si>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</si>
  <si>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</si>
  <si>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</si>
  <si>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</si>
  <si>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</si>
  <si>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</si>
  <si>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</si>
  <si>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Defense Counterintelligence and Security Agency Working Capital (007-40-4932)</t>
  </si>
  <si>
    <t>TAFS: 97-4932 /X</t>
  </si>
  <si>
    <t>X</t>
  </si>
  <si>
    <t>4932</t>
  </si>
  <si>
    <t>IterNo</t>
  </si>
  <si>
    <t>Last Approved Apportionment: 2021-12-13</t>
  </si>
  <si>
    <t>RptCat</t>
  </si>
  <si>
    <t>NO</t>
  </si>
  <si>
    <t>Reporting Categories</t>
  </si>
  <si>
    <t>AdjAut</t>
  </si>
  <si>
    <t>Adjustment Authority provided</t>
  </si>
  <si>
    <t>MA</t>
  </si>
  <si>
    <t>Actual - Unob Bal: Brought forward, October 1</t>
  </si>
  <si>
    <t>B1</t>
  </si>
  <si>
    <t>ME</t>
  </si>
  <si>
    <t>Expected - Unob Bal: Brought forward, October 1</t>
  </si>
  <si>
    <t>BA: Disc: Unob bal of approps permanently reduced</t>
  </si>
  <si>
    <t>B7</t>
  </si>
  <si>
    <t>BA: Disc: Spending auth: Collected</t>
  </si>
  <si>
    <t>B5,B6</t>
  </si>
  <si>
    <t>BA: Disc: Spending auth: Chng uncoll pymts Fed src</t>
  </si>
  <si>
    <t>B5</t>
  </si>
  <si>
    <t>BA: Disc: Spending auth:Antic colls, reimbs, other</t>
  </si>
  <si>
    <t>B2, B3, B4, B5</t>
  </si>
  <si>
    <t>Total budgetary resources avail (disc. and mand.)</t>
  </si>
  <si>
    <t>B1, B2, B3, B4, B5,</t>
  </si>
  <si>
    <t>All Programs</t>
  </si>
  <si>
    <t>A1,A2,A3,A4</t>
  </si>
  <si>
    <t>Total budgetary resources available</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</si>
  <si>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</si>
  <si>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</si>
  <si>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</si>
  <si>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</si>
  <si>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</si>
  <si>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lines 1000 and 1040 for actual unobligated balances without further action from OMB.</t>
  </si>
  <si>
    <t xml:space="preserve">A3 </t>
  </si>
  <si>
    <t>In addition to amounts apportioned herein, recoveries of prior year obligations are automatically apportioned.</t>
  </si>
  <si>
    <t xml:space="preserve">A4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</si>
  <si>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t>
  </si>
  <si>
    <t>Footnotes for Budgetary Resources</t>
  </si>
  <si>
    <t xml:space="preserve">B1 </t>
  </si>
  <si>
    <t>Amount represents the actual unobligated balance from FY 2021 brought forward into FY 2022 as per the October 2021 SF 133 report.</t>
  </si>
  <si>
    <t xml:space="preserve">B2 </t>
  </si>
  <si>
    <t>Apportioned amounts for non-supply operations may be automatically increased during the Fiscal Year period for any additional spending authority from offsetting collections received.</t>
  </si>
  <si>
    <t xml:space="preserve">B3 </t>
  </si>
  <si>
    <t>Apportioned anticipated budgetary resources, once realized, do not need to be reapportioned unless the amount realized exceeds the conditions on the total amount apportioned (A-11 section 120.49).</t>
  </si>
  <si>
    <t xml:space="preserve">B4 </t>
  </si>
  <si>
    <t>DOD may not incur obligations against anticipated reimbursable collections until the orders are realized.</t>
  </si>
  <si>
    <t xml:space="preserve">B5 </t>
  </si>
  <si>
    <t>Amount per the February 2022 SF-133.</t>
  </si>
  <si>
    <t xml:space="preserve">B6 </t>
  </si>
  <si>
    <t>Collections totaling $62,158.81 are a direct collection for COVID emergency paid leave per OPM and OMB guidance.  Amount apportioned is rounded up and will not match amounts as reported on the SF 133.  The delta between the actual cents and the amount apportioned is not available for obligation (OMB Circular A-11 section 120.21).</t>
  </si>
  <si>
    <t xml:space="preserve">B7 </t>
  </si>
  <si>
    <t>$30,000,000 rescission per P.L. 117-103, Consolidated Appropriations Act, 2022.</t>
  </si>
  <si>
    <t>End of File</t>
  </si>
  <si>
    <t>OMB Approved this apportionment request using
the web-based apportionment system</t>
  </si>
  <si>
    <t>Mark Affixed By:</t>
  </si>
  <si>
    <t>/s/ signature</t>
  </si>
  <si>
    <t xml:space="preserve">Deputy Associate Director for National Security Programs                                                                                                                                                </t>
  </si>
  <si>
    <t>Signed On:</t>
  </si>
  <si>
    <t>2022-03-30 03:21 PM</t>
  </si>
  <si>
    <t xml:space="preserve">TAF(s) Included: </t>
  </si>
  <si>
    <t>97-4932 \X (Defense Counterintelligence and Security Agency Working Capital)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</si>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</sst>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97</v>
      </c>
      <c r="B13" s="1" t="s">
        <v>78</v>
      </c>
      <c r="C13" s="1" t="s">
        <v>17</v>
      </c>
      <c r="D13" s="1" t="s">
        <v>18</v>
      </c>
      <c r="E13" s="1" t="s">
        <v>78</v>
      </c>
      <c r="F13" s="1" t="s">
        <v>78</v>
      </c>
      <c r="G13" s="4" t="s">
        <v>19</v>
      </c>
      <c r="H13" s="5">
        <v>3</v>
      </c>
      <c r="I13" s="5" t="s">
        <v>20</v>
      </c>
      <c r="J13" s="8"/>
      <c r="K13" s="6" t="s">
        <v>78</v>
      </c>
    </row>
    <row r="14" spans="1:11" x14ac:dyDescent="0.2">
      <c r="A14" s="1">
        <v>97</v>
      </c>
      <c r="B14" s="1" t="s">
        <v>78</v>
      </c>
      <c r="C14" s="1" t="s">
        <v>17</v>
      </c>
      <c r="D14" s="1" t="s">
        <v>18</v>
      </c>
      <c r="E14" s="1" t="s">
        <v>78</v>
      </c>
      <c r="F14" s="1" t="s">
        <v>78</v>
      </c>
      <c r="G14" s="4" t="s">
        <v>21</v>
      </c>
      <c r="H14" s="5" t="s">
        <v>22</v>
      </c>
      <c r="I14" s="5" t="s">
        <v>23</v>
      </c>
      <c r="J14" s="8"/>
      <c r="K14" s="6" t="s">
        <v>78</v>
      </c>
    </row>
    <row r="15" spans="1:11" x14ac:dyDescent="0.2">
      <c r="A15" s="1">
        <v>97</v>
      </c>
      <c r="B15" s="1" t="s">
        <v>78</v>
      </c>
      <c r="C15" s="1" t="s">
        <v>17</v>
      </c>
      <c r="D15" s="1" t="s">
        <v>18</v>
      </c>
      <c r="E15" s="1" t="s">
        <v>78</v>
      </c>
      <c r="F15" s="1" t="s">
        <v>78</v>
      </c>
      <c r="G15" s="4" t="s">
        <v>24</v>
      </c>
      <c r="H15" s="5" t="s">
        <v>22</v>
      </c>
      <c r="I15" s="5" t="s">
        <v>25</v>
      </c>
      <c r="J15" s="8"/>
      <c r="K15" s="6" t="s">
        <v>78</v>
      </c>
    </row>
    <row r="16" spans="1:11" x14ac:dyDescent="0.2">
      <c r="A16" s="1">
        <v>97</v>
      </c>
      <c r="B16" s="1" t="s">
        <v>78</v>
      </c>
      <c r="C16" s="1" t="s">
        <v>17</v>
      </c>
      <c r="D16" s="1" t="s">
        <v>18</v>
      </c>
      <c r="E16" s="1" t="s">
        <v>78</v>
      </c>
      <c r="F16" s="1" t="s">
        <v>78</v>
      </c>
      <c r="G16" s="4">
        <v>1000</v>
      </c>
      <c r="H16" s="5" t="s">
        <v>26</v>
      </c>
      <c r="I16" s="5" t="s">
        <v>27</v>
      </c>
      <c r="J16" s="8">
        <v>917640703</v>
      </c>
      <c r="K16" s="6" t="s">
        <v>28</v>
      </c>
    </row>
    <row r="17" spans="1:11" x14ac:dyDescent="0.2">
      <c r="A17" s="1">
        <v>97</v>
      </c>
      <c r="B17" s="1" t="s">
        <v>78</v>
      </c>
      <c r="C17" s="1" t="s">
        <v>17</v>
      </c>
      <c r="D17" s="1" t="s">
        <v>18</v>
      </c>
      <c r="E17" s="1" t="s">
        <v>78</v>
      </c>
      <c r="F17" s="1" t="s">
        <v>78</v>
      </c>
      <c r="G17" s="4">
        <v>1000</v>
      </c>
      <c r="H17" s="5" t="s">
        <v>29</v>
      </c>
      <c r="I17" s="5" t="s">
        <v>30</v>
      </c>
      <c r="J17" s="8"/>
      <c r="K17" s="6" t="s">
        <v>78</v>
      </c>
    </row>
    <row r="18" spans="1:11" x14ac:dyDescent="0.2">
      <c r="A18" s="1">
        <v>97</v>
      </c>
      <c r="B18" s="1" t="s">
        <v>78</v>
      </c>
      <c r="C18" s="1" t="s">
        <v>17</v>
      </c>
      <c r="D18" s="1" t="s">
        <v>18</v>
      </c>
      <c r="E18" s="1" t="s">
        <v>78</v>
      </c>
      <c r="F18" s="1" t="s">
        <v>78</v>
      </c>
      <c r="G18" s="4">
        <v>1131</v>
      </c>
      <c r="H18" s="5" t="s">
        <v>78</v>
      </c>
      <c r="I18" s="5" t="s">
        <v>31</v>
      </c>
      <c r="J18" s="8">
        <v>-30000000</v>
      </c>
      <c r="K18" s="6" t="s">
        <v>32</v>
      </c>
    </row>
    <row r="19" spans="1:11" ht="25.5" x14ac:dyDescent="0.2">
      <c r="A19" s="1">
        <v>97</v>
      </c>
      <c r="B19" s="1" t="s">
        <v>78</v>
      </c>
      <c r="C19" s="1" t="s">
        <v>17</v>
      </c>
      <c r="D19" s="1" t="s">
        <v>18</v>
      </c>
      <c r="E19" s="1" t="s">
        <v>78</v>
      </c>
      <c r="F19" s="1" t="s">
        <v>78</v>
      </c>
      <c r="G19" s="4">
        <v>1700</v>
      </c>
      <c r="H19" s="5" t="s">
        <v>78</v>
      </c>
      <c r="I19" s="5" t="s">
        <v>33</v>
      </c>
      <c r="J19" s="8">
        <v>399570261</v>
      </c>
      <c r="K19" s="6" t="s">
        <v>34</v>
      </c>
    </row>
    <row r="20" spans="1:11" x14ac:dyDescent="0.2">
      <c r="A20" s="1">
        <v>97</v>
      </c>
      <c r="B20" s="1" t="s">
        <v>78</v>
      </c>
      <c r="C20" s="1" t="s">
        <v>17</v>
      </c>
      <c r="D20" s="1" t="s">
        <v>18</v>
      </c>
      <c r="E20" s="1" t="s">
        <v>78</v>
      </c>
      <c r="F20" s="1" t="s">
        <v>78</v>
      </c>
      <c r="G20" s="4">
        <v>1701</v>
      </c>
      <c r="H20" s="5" t="s">
        <v>78</v>
      </c>
      <c r="I20" s="5" t="s">
        <v>35</v>
      </c>
      <c r="J20" s="8">
        <v>-5029817</v>
      </c>
      <c r="K20" s="6" t="s">
        <v>36</v>
      </c>
    </row>
    <row r="21" spans="1:11" ht="51" x14ac:dyDescent="0.2">
      <c r="A21" s="1">
        <v>97</v>
      </c>
      <c r="B21" s="1" t="s">
        <v>78</v>
      </c>
      <c r="C21" s="1" t="s">
        <v>17</v>
      </c>
      <c r="D21" s="1" t="s">
        <v>18</v>
      </c>
      <c r="E21" s="1" t="s">
        <v>78</v>
      </c>
      <c r="F21" s="1" t="s">
        <v>78</v>
      </c>
      <c r="G21" s="4">
        <v>1740</v>
      </c>
      <c r="H21" s="5" t="s">
        <v>78</v>
      </c>
      <c r="I21" s="5" t="s">
        <v>37</v>
      </c>
      <c r="J21" s="8">
        <v>907725715</v>
      </c>
      <c r="K21" s="6" t="s">
        <v>38</v>
      </c>
    </row>
    <row r="22" spans="1:11" ht="63.75" x14ac:dyDescent="0.2">
      <c r="A22" s="10">
        <v>97</v>
      </c>
      <c r="B22" s="10" t="s">
        <v>78</v>
      </c>
      <c r="C22" s="10" t="s">
        <v>17</v>
      </c>
      <c r="D22" s="10" t="s">
        <v>18</v>
      </c>
      <c r="E22" s="10" t="s">
        <v>78</v>
      </c>
      <c r="F22" s="10" t="s">
        <v>78</v>
      </c>
      <c r="G22" s="11">
        <v>1920</v>
      </c>
      <c r="H22" s="11" t="s">
        <v>78</v>
      </c>
      <c r="I22" s="11" t="s">
        <v>39</v>
      </c>
      <c r="J22" s="12">
        <f>SUM(J16:J21)</f>
        <v>2189906862</v>
      </c>
      <c r="K22" s="13" t="s">
        <v>40</v>
      </c>
    </row>
    <row r="23" spans="1:11" ht="51" x14ac:dyDescent="0.2">
      <c r="A23" s="1">
        <v>97</v>
      </c>
      <c r="B23" s="1" t="s">
        <v>78</v>
      </c>
      <c r="C23" s="1" t="s">
        <v>17</v>
      </c>
      <c r="D23" s="1" t="s">
        <v>18</v>
      </c>
      <c r="E23" s="1" t="s">
        <v>78</v>
      </c>
      <c r="F23" s="1" t="s">
        <v>78</v>
      </c>
      <c r="G23" s="4">
        <v>6011</v>
      </c>
      <c r="H23" s="5" t="s">
        <v>78</v>
      </c>
      <c r="I23" s="5" t="s">
        <v>41</v>
      </c>
      <c r="J23" s="8">
        <v>2189906862</v>
      </c>
      <c r="K23" s="6" t="s">
        <v>42</v>
      </c>
    </row>
    <row r="24" spans="1:11" ht="51" x14ac:dyDescent="0.2">
      <c r="A24" s="10">
        <v>97</v>
      </c>
      <c r="B24" s="10" t="s">
        <v>78</v>
      </c>
      <c r="C24" s="10" t="s">
        <v>17</v>
      </c>
      <c r="D24" s="10" t="s">
        <v>18</v>
      </c>
      <c r="E24" s="10" t="s">
        <v>78</v>
      </c>
      <c r="F24" s="10" t="s">
        <v>78</v>
      </c>
      <c r="G24" s="11">
        <v>6190</v>
      </c>
      <c r="H24" s="11" t="s">
        <v>78</v>
      </c>
      <c r="I24" s="11" t="s">
        <v>43</v>
      </c>
      <c r="J24" s="12">
        <f>IF(SUM(J16:J21)=SUM(J23:J23),SUM(J23:J23), "ERROR: Line 1920 &lt;&gt; Line 6190")</f>
        <v>2189906862</v>
      </c>
      <c r="K24"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44</v>
      </c>
    </row>
    <row r="4" spans="1:2" x14ac:dyDescent="0.2">
      <c r="A4" s="1" t="s">
        <v>78</v>
      </c>
      <c r="B4" s="9" t="s">
        <v>78</v>
      </c>
    </row>
    <row r="5" spans="1:2" x14ac:dyDescent="0.2">
      <c r="A5" s="1" t="s">
        <v>78</v>
      </c>
      <c r="B5" s="9" t="s">
        <v>78</v>
      </c>
    </row>
    <row r="6" spans="1:2" x14ac:dyDescent="0.2">
      <c r="A6" s="1" t="s">
        <v>78</v>
      </c>
      <c r="B6" s="16" t="s">
        <v>45</v>
      </c>
    </row>
    <row r="7" spans="1:2" x14ac:dyDescent="0.2">
      <c r="A7" s="1" t="s">
        <v>78</v>
      </c>
      <c r="B7" s="9" t="s">
        <v>78</v>
      </c>
    </row>
    <row r="8" spans="1:2" ht="76.5" x14ac:dyDescent="0.2">
      <c r="A8" s="14" t="s">
        <v>46</v>
      </c>
      <c r="B8" s="15" t="s">
        <v>47</v>
      </c>
    </row>
    <row r="9" spans="1:2" ht="25.5" x14ac:dyDescent="0.2">
      <c r="A9" s="14" t="s">
        <v>48</v>
      </c>
      <c r="B9" s="15" t="s">
        <v>49</v>
      </c>
    </row>
    <row r="10" spans="1:2" x14ac:dyDescent="0.2">
      <c r="A10" s="14" t="s">
        <v>50</v>
      </c>
      <c r="B10" s="15" t="s">
        <v>51</v>
      </c>
    </row>
    <row r="11" spans="1:2" ht="51" x14ac:dyDescent="0.2">
      <c r="A11" s="14" t="s">
        <v>52</v>
      </c>
      <c r="B11" s="15" t="s">
        <v>53</v>
      </c>
    </row>
    <row r="12" spans="1:2" x14ac:dyDescent="0.2">
      <c r="A12" s="1" t="s">
        <v>78</v>
      </c>
      <c r="B12" s="9" t="s">
        <v>78</v>
      </c>
    </row>
    <row r="13" spans="1:2" x14ac:dyDescent="0.2">
      <c r="A13" s="1" t="s">
        <v>78</v>
      </c>
      <c r="B13" s="16" t="s">
        <v>54</v>
      </c>
    </row>
    <row r="14" spans="1:2" x14ac:dyDescent="0.2">
      <c r="A14" s="1" t="s">
        <v>78</v>
      </c>
      <c r="B14" s="9" t="s">
        <v>78</v>
      </c>
    </row>
    <row r="15" spans="1:2" ht="25.5" x14ac:dyDescent="0.2">
      <c r="A15" s="14" t="s">
        <v>55</v>
      </c>
      <c r="B15" s="15" t="s">
        <v>56</v>
      </c>
    </row>
    <row r="16" spans="1:2" ht="25.5" x14ac:dyDescent="0.2">
      <c r="A16" s="14" t="s">
        <v>57</v>
      </c>
      <c r="B16" s="15" t="s">
        <v>58</v>
      </c>
    </row>
    <row r="17" spans="1:2" ht="25.5" x14ac:dyDescent="0.2">
      <c r="A17" s="14" t="s">
        <v>59</v>
      </c>
      <c r="B17" s="15" t="s">
        <v>60</v>
      </c>
    </row>
    <row r="18" spans="1:2" x14ac:dyDescent="0.2">
      <c r="A18" s="14" t="s">
        <v>61</v>
      </c>
      <c r="B18" s="15" t="s">
        <v>62</v>
      </c>
    </row>
    <row r="19" spans="1:2" x14ac:dyDescent="0.2">
      <c r="A19" s="14" t="s">
        <v>63</v>
      </c>
      <c r="B19" s="15" t="s">
        <v>64</v>
      </c>
    </row>
    <row r="20" spans="1:2" ht="38.25" x14ac:dyDescent="0.2">
      <c r="A20" s="14" t="s">
        <v>65</v>
      </c>
      <c r="B20" s="15" t="s">
        <v>66</v>
      </c>
    </row>
    <row r="21" spans="1:2" x14ac:dyDescent="0.2">
      <c r="A21" s="14" t="s">
        <v>67</v>
      </c>
      <c r="B21" s="15" t="s">
        <v>68</v>
      </c>
    </row>
    <row r="22" spans="1:2" x14ac:dyDescent="0.2">
      <c r="A22" s="1" t="s">
        <v>78</v>
      </c>
      <c r="B22" s="9" t="s">
        <v>78</v>
      </c>
    </row>
    <row r="23" spans="1:2" x14ac:dyDescent="0.2">
      <c r="A23" s="20" t="s">
        <v>69</v>
      </c>
      <c r="B23" s="19" t="s">
        <v>78</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2022-06-20T12:11:14Z</dcterms:created>
  <dcterms:modified xsi:type="dcterms:W3CDTF">2022-06-20T16:11:15Z</dcterms:modified>
</cp:coreProperties>
</file>