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inetpub\wwwroot\apportionment\app_data\Temp\"/>
    </mc:Choice>
  </mc:AlternateContent>
  <bookViews>
    <workbookView xWindow="0" yWindow="0" windowWidth="11490" windowHeight="7155"/>
  </bookViews>
  <sheets>
    <sheet name="Appor_Req_to_OMB" sheetId="1" r:id="rId1"/>
    <sheet name="OMB Footnotes" sheetId="2" r:id="rId2"/>
    <sheet name="Approval_Info" sheetId="3" r:id="rId3"/>
  </sheets>
  <definedNames>
    <definedName name="_xlnm.Print_Titles" localSheetId="0">Appor_Req_to_OMB!$1:$6</definedName>
    <definedName name="_xlnm.Print_Titles" localSheetId="1">'OMB Footnotes'!$1:$5</definedName>
  </definedNames>
  <calcPr calcId="162913"/>
</workbook>
</file>

<file path=xl/calcChain.xml><?xml version="1.0" encoding="utf-8"?>
<calcChain xmlns="http://schemas.openxmlformats.org/spreadsheetml/2006/main">
  <c r="J28" i="1" l="1"/>
  <c r="J24" i="1"/>
</calcChain>
</file>

<file path=xl/sharedStrings.xml><?xml version="1.0" encoding="utf-8"?>
<sst xmlns="http://schemas.openxmlformats.org/spreadsheetml/2006/main" count="282" uniqueCount="84">
  <si>
    <t>FY 2022 Apportionment</t>
  </si>
  <si>
    <t>Funds provided by Public Laws 117-103 and 117-81</t>
  </si>
  <si>
    <t>Treasury Agency</t>
  </si>
  <si>
    <t>FY1</t>
  </si>
  <si>
    <t>FY2</t>
  </si>
  <si>
    <t>Treasury Account</t>
  </si>
  <si>
    <t>Alloc Account</t>
  </si>
  <si>
    <t>Alloc Sub-Account</t>
  </si>
  <si>
    <t>Line No</t>
  </si>
  <si>
    <t>Line Split</t>
  </si>
  <si>
    <t>Bureau/ Account Title / Cat B Stub / Line Split</t>
  </si>
  <si>
    <t>OMB Action</t>
  </si>
  <si>
    <t>OMB Footnote</t>
  </si>
  <si>
    <t>Department of Defense--Military Programs</t>
  </si>
  <si>
    <t>Bureau: Research, Development, Test, and Evaluation</t>
  </si>
  <si>
    <t>Account: Research, Development, Test and Evaluation, Army (007-20-2040)</t>
  </si>
  <si>
    <t>TAFS: 21-2040 2022/2023</t>
  </si>
  <si>
    <t>2040</t>
  </si>
  <si>
    <t>IterNo</t>
  </si>
  <si>
    <t>Last Approved Apportionment: 2022-09-12</t>
  </si>
  <si>
    <t>RptCat</t>
  </si>
  <si>
    <t>NO</t>
  </si>
  <si>
    <t>Reporting Categories</t>
  </si>
  <si>
    <t>AdjAut</t>
  </si>
  <si>
    <t>YES</t>
  </si>
  <si>
    <t>Adjustment Authority provided</t>
  </si>
  <si>
    <t>Unob Bal: Transferred from other accounts</t>
  </si>
  <si>
    <t>B9</t>
  </si>
  <si>
    <t>BA: Disc: Appropriation</t>
  </si>
  <si>
    <t>B5</t>
  </si>
  <si>
    <t>BA: Disc: Approps transferred to other accounts</t>
  </si>
  <si>
    <t>B10, B11</t>
  </si>
  <si>
    <t>BA: Disc: Approps transferred from other accounts</t>
  </si>
  <si>
    <t>B8</t>
  </si>
  <si>
    <t>BA: Disc: Spending auth: Collected</t>
  </si>
  <si>
    <t>B6</t>
  </si>
  <si>
    <t>BA: Disc: Spending auth: Chng uncoll pymts Fed src</t>
  </si>
  <si>
    <t>BA: Disc: Spending auth:Antic colls, reimbs, other</t>
  </si>
  <si>
    <t>B2,B7</t>
  </si>
  <si>
    <t>D</t>
  </si>
  <si>
    <t>BA: Mand: Spending auth: Collected</t>
  </si>
  <si>
    <t>B2,B3</t>
  </si>
  <si>
    <t>Total budgetary resources avail (disc. and mand.)</t>
  </si>
  <si>
    <t>B2,B3,B5,B6,B7</t>
  </si>
  <si>
    <t>Category A -- 4th quarter</t>
  </si>
  <si>
    <t>Lump Sum</t>
  </si>
  <si>
    <t>Reimbursable</t>
  </si>
  <si>
    <t>Total budgetary resources available</t>
  </si>
  <si>
    <t>A1,A6</t>
  </si>
  <si>
    <t>OMB Footnotes</t>
  </si>
  <si>
    <t>Footnotes for Apportioned Amounts</t>
  </si>
  <si>
    <t xml:space="preserve">A1 </t>
  </si>
  <si>
    <t>A classified attachment displaying the apportionment of specific classified programs within the amount displayed may be included.  All documents associated with this apportionment are unclassified except for the Classified Attachment.  The classified apportionment shall be allotted in full and executed without change.  Such apportionment shall remain valid during the fiscal year until such time as a reapportionment of such classified apportionment is required.  Allotments shall be made no later than 30 days after OMB signs the apportionment or the start of the subsequent calendar month, whichever is later. [Rationale: Footnote informs that there is a classified attachment, and provides other related requirements concerning allotments.]</t>
  </si>
  <si>
    <t xml:space="preserve">A6 </t>
  </si>
  <si>
    <t>Reimbursable authority up to the level of orders for reimbursable support in response to COVID-19 is hereby automatically apportioned without further OMB action. [Rationale: Footnote signifies that this TAFS has received or may receive an automatic apportionment.]</t>
  </si>
  <si>
    <t>Footnotes for Budgetary Resources</t>
  </si>
  <si>
    <t>B10</t>
  </si>
  <si>
    <t>(8) FY 22-12 PA transfers $-9,400,000 in accordance with section 8005 of division C of P.L. 117-103.</t>
  </si>
  <si>
    <t>B11</t>
  </si>
  <si>
    <t>Technical correction. The reprogramming incorrectly reduced quarter 4 rather than the lump sum for the transfer.</t>
  </si>
  <si>
    <t xml:space="preserve">B2 </t>
  </si>
  <si>
    <t>Apportioned anticipated budgetary resources, once realized, do not need to be reapportioned unless the amount realized exceeds the conditions on the total amount apportioned (A-11 section 120.49).</t>
  </si>
  <si>
    <t xml:space="preserve">B3 </t>
  </si>
  <si>
    <t>Pursuant to 39 U.S. Code § 414, RDTE-A includes a portion of the proceeds from the U.S. Postal Service's breast cancer stamps. NOV 2021 IPAC Voucher 06102650 $134,585.00. MAY 2022 IPAC Voucher 2151598 $388,761.00 for a total of $523,346.00</t>
  </si>
  <si>
    <t xml:space="preserve">B5 </t>
  </si>
  <si>
    <t>(5) Funds provided by H.R. 7691 in the amount of $128,700,000 for the support of Ukraine, signed by the President May 21, 2022.  Funds provided by P.L. 117-103 in the amount of $14,539,417,000.00 MINUS section 8027(f) in the amount of -$11,158,000.00 signed by the President March 15, 2022.</t>
  </si>
  <si>
    <t xml:space="preserve">B6 </t>
  </si>
  <si>
    <t>Actual amounts per April SF-133.</t>
  </si>
  <si>
    <t xml:space="preserve">B7 </t>
  </si>
  <si>
    <t>Total reimbursable authority on lines 1700-1740 exceeds the budget appendix request for FY2022 due to COVID requirements.  Line 1740 does not match the SF-133 due to a known reporting issue. The amount on line 1740 is requested as $46,014,799,016 and was developed to keep the total reimbursable authority request constant. The amount requested was determined by the previously approved amount of $65,645,924,155 minus the reported amounts on lines 1700 ($8,801,557,063) and 1701 ($10,829,567,676). The remainder is what is requested on line 1740.</t>
  </si>
  <si>
    <t xml:space="preserve">B8 </t>
  </si>
  <si>
    <t>(10) FY 22-11 PA transfers $6,695,000 in accordance with section 8005 of division C of P.L. 117-103 and section 1001 of P.L. 117-81.  (7) FY 22-37 IR transfers $5,000,000 in accordance with section 8005 of division C of P.L.117-103.   FY 22-16 IR transfers $1,400,000 in accordance with the provision in division C of Public Law 117-103.</t>
  </si>
  <si>
    <t xml:space="preserve">B9 </t>
  </si>
  <si>
    <t>FY 22-10 IR transfers $800,000 in accordance with section 8132 of division C of P.L. 116-260 and division C of P.L. 117-103.</t>
  </si>
  <si>
    <t>End of File</t>
  </si>
  <si>
    <t>OMB Approved this apportionment request using
the web-based apportionment system</t>
  </si>
  <si>
    <t>Mark Affixed By:</t>
  </si>
  <si>
    <t>/s/ signature</t>
  </si>
  <si>
    <t xml:space="preserve">Deputy Associate Director for National Security Programs                                                                                                                                                </t>
  </si>
  <si>
    <t>Signed On:</t>
  </si>
  <si>
    <t>2022-09-30 05:17 PM</t>
  </si>
  <si>
    <t xml:space="preserve">TAF(s) Included: </t>
  </si>
  <si>
    <t xml:space="preserve">21-2040 2022\2023 </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</si>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</sst>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name val="Arial"/>
      <family val="1"/>
    </font>
    <font>
      <sz val="10"/>
      <name val="Arial"/>
      <family val="1"/>
    </font>
    <font>
      <sz val="10"/>
      <name val="Arial"/>
      <family val="1"/>
    </font>
    <font>
      <sz val="10"/>
      <name val="Arial"/>
      <family val="1"/>
    </font>
    <font>
      <sz val="10"/>
      <name val="Arial"/>
      <family val="1"/>
    </font>
    <font>
      <sz val="10"/>
      <name val="Arial"/>
      <family val="1"/>
    </font>
    <font>
      <sz val="10"/>
      <name val="Arial"/>
      <family val="1"/>
    </font>
    <font>
      <b/>
      <sz val="10"/>
      <name val="Arial"/>
      <family val="1"/>
    </font>
    <font>
      <sz val="10"/>
      <name val="Arial"/>
      <family val="1"/>
    </font>
    <font>
      <sz val="10"/>
      <name val="Arial"/>
      <family val="1"/>
    </font>
    <font>
      <b/>
      <sz val="10"/>
      <name val="Arial"/>
      <family val="1"/>
    </font>
    <font>
      <b/>
      <sz val="10"/>
      <name val="Arial"/>
      <family val="1"/>
    </font>
    <font>
      <b/>
      <sz val="10"/>
      <name val="Arial"/>
      <family val="1"/>
    </font>
    <font>
      <b/>
      <sz val="10"/>
      <name val="Arial"/>
      <family val="1"/>
    </font>
    <font>
      <b/>
      <sz val="10"/>
      <name val="Arial"/>
      <family val="1"/>
    </font>
    <font>
      <sz val="10"/>
      <name val="Arial"/>
      <family val="1"/>
    </font>
    <font>
      <b/>
      <u/>
      <sz val="10"/>
      <name val="Arial"/>
      <family val="1"/>
    </font>
    <font>
      <b/>
      <sz val="14"/>
      <name val="Calibri"/>
      <family val="1"/>
    </font>
    <font>
      <b/>
      <sz val="11"/>
      <name val="Calibri"/>
      <family val="1"/>
    </font>
    <font>
      <sz val="11"/>
      <name val="Calibri"/>
      <family val="1"/>
    </font>
  </fonts>
  <fills count="2">
    <fill>
      <patternFill patternType="none"/>
    </fill>
    <fill>
      <patternFill patternType="gray125"/>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s>
  <cellStyleXfs count="1">
    <xf numFmtId="0" fontId="0" fillId="0" borderId="0"/>
  </cellStyleXfs>
  <cellXfs count="23">
    <xf numFmtId="0" fontId="0" fillId="0" borderId="0" xfId="0"/>
    <xf numFmtId="0" fontId="1" fillId="0" borderId="0" xfId="0" applyFont="1"/>
    <xf numFmtId="0" fontId="2" fillId="0" borderId="1" xfId="0" applyFont="1" applyBorder="1" applyAlignment="1">
      <alignment horizontal="center" wrapText="1"/>
    </xf>
    <xf numFmtId="0" fontId="3" fillId="0" borderId="2" xfId="0" applyFont="1" applyBorder="1" applyAlignment="1">
      <alignment horizontal="center" textRotation="90"/>
    </xf>
    <xf numFmtId="0" fontId="4" fillId="0" borderId="3" xfId="0" applyFont="1" applyBorder="1" applyAlignment="1">
      <alignment horizontal="right"/>
    </xf>
    <xf numFmtId="0" fontId="5" fillId="0" borderId="4" xfId="0" applyFont="1" applyBorder="1"/>
    <xf numFmtId="0" fontId="6" fillId="0" borderId="5" xfId="0" applyFont="1" applyBorder="1" applyAlignment="1">
      <alignment horizontal="center" vertical="center" wrapText="1"/>
    </xf>
    <xf numFmtId="0" fontId="7" fillId="0" borderId="6" xfId="0" applyFont="1" applyBorder="1"/>
    <xf numFmtId="3" fontId="8" fillId="0" borderId="7" xfId="0" applyNumberFormat="1" applyFont="1" applyBorder="1"/>
    <xf numFmtId="0" fontId="9" fillId="0" borderId="0" xfId="0" applyFont="1" applyAlignment="1">
      <alignment horizontal="center"/>
    </xf>
    <xf numFmtId="0" fontId="10" fillId="0" borderId="8" xfId="0" applyFont="1" applyBorder="1"/>
    <xf numFmtId="0" fontId="11" fillId="0" borderId="9" xfId="0" applyFont="1" applyBorder="1"/>
    <xf numFmtId="3" fontId="12" fillId="0" borderId="10" xfId="0" applyNumberFormat="1" applyFont="1" applyBorder="1"/>
    <xf numFmtId="0" fontId="13" fillId="0" borderId="11" xfId="0" applyFont="1" applyBorder="1" applyAlignment="1">
      <alignment horizontal="center" vertical="center" wrapText="1"/>
    </xf>
    <xf numFmtId="0" fontId="14" fillId="0" borderId="0" xfId="0" applyFont="1" applyAlignment="1">
      <alignment vertical="top"/>
    </xf>
    <xf numFmtId="0" fontId="15" fillId="0" borderId="0" xfId="0" applyFont="1" applyAlignment="1">
      <alignment vertical="top" wrapText="1"/>
    </xf>
    <xf numFmtId="0" fontId="16" fillId="0" borderId="0" xfId="0" applyFont="1" applyAlignment="1">
      <alignment horizontal="center"/>
    </xf>
    <xf numFmtId="0" fontId="18" fillId="0" borderId="0" xfId="0" applyFont="1"/>
    <xf numFmtId="0" fontId="19" fillId="0" borderId="0" xfId="0" applyFont="1"/>
    <xf numFmtId="0" fontId="9" fillId="0" borderId="0" xfId="0" applyFont="1" applyAlignment="1">
      <alignment horizontal="center"/>
    </xf>
    <xf numFmtId="0" fontId="1" fillId="0" borderId="0" xfId="0" applyFont="1"/>
    <xf numFmtId="0" fontId="17" fillId="0" borderId="0" xfId="0" applyFont="1" applyAlignment="1">
      <alignment horizontal="center" vertical="center" wrapText="1"/>
    </xf>
    <xf numFmtId="0" fontId="0" fillId="0" borderId="0" xfId="0"/>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8"/>
  <sheetViews>
    <sheetView tabSelected="1" showOutlineSymbols="0" showWhiteSpace="0" zoomScaleNormal="100" zoomScaleSheetLayoutView="100" workbookViewId="0">
      <pane ySplit="5" topLeftCell="A6" activePane="bottomLeft" state="frozenSplit"/>
      <selection pane="bottomLeft"/>
    </sheetView>
  </sheetViews>
  <sheetFormatPr defaultRowHeight="14.25" x14ac:dyDescent="0.2"/>
  <cols>
    <col min="1" max="1" width="3" hidden="1" bestFit="1" customWidth="1"/>
    <col min="2" max="4" width="5" hidden="1" bestFit="1" customWidth="1"/>
    <col min="5" max="6" width="3" hidden="1" bestFit="1" customWidth="1"/>
    <col min="7" max="7" width="6" bestFit="1" customWidth="1"/>
    <col min="8" max="8" width="5" bestFit="1" customWidth="1"/>
    <col min="9" max="9" width="40" bestFit="1" customWidth="1"/>
    <col min="10" max="10" width="14" bestFit="1" customWidth="1"/>
    <col min="11" max="11" width="4" bestFit="1" customWidth="1"/>
    <col min="12" max="12" width="14" bestFit="1" customWidth="1"/>
    <col min="13" max="13" width="4" bestFit="1" customWidth="1"/>
    <col min="14" max="14" width="14" bestFit="1" customWidth="1"/>
    <col min="15" max="15" width="4" bestFit="1" customWidth="1"/>
    <col min="16" max="16" width="11" bestFit="1" customWidth="1"/>
  </cols>
  <sheetData>
    <row r="1" spans="1:11" x14ac:dyDescent="0.2">
      <c r="A1" s="1" t="s">
        <v>83</v>
      </c>
      <c r="B1" s="1" t="s">
        <v>83</v>
      </c>
      <c r="C1" s="1" t="s">
        <v>83</v>
      </c>
      <c r="D1" s="1" t="s">
        <v>83</v>
      </c>
      <c r="E1" s="1" t="s">
        <v>83</v>
      </c>
      <c r="F1" s="1" t="s">
        <v>83</v>
      </c>
      <c r="G1" s="1" t="s">
        <v>83</v>
      </c>
      <c r="H1" s="1" t="s">
        <v>83</v>
      </c>
      <c r="I1" s="1" t="s">
        <v>83</v>
      </c>
      <c r="J1" s="1"/>
      <c r="K1" s="1" t="s">
        <v>83</v>
      </c>
    </row>
    <row r="2" spans="1:11" x14ac:dyDescent="0.2">
      <c r="A2" s="19" t="s">
        <v>0</v>
      </c>
      <c r="B2" s="19" t="s">
        <v>83</v>
      </c>
      <c r="C2" s="19" t="s">
        <v>83</v>
      </c>
      <c r="D2" s="19" t="s">
        <v>83</v>
      </c>
      <c r="E2" s="19" t="s">
        <v>83</v>
      </c>
      <c r="F2" s="19" t="s">
        <v>83</v>
      </c>
      <c r="G2" s="19" t="s">
        <v>83</v>
      </c>
      <c r="H2" s="19" t="s">
        <v>83</v>
      </c>
      <c r="I2" s="19" t="s">
        <v>83</v>
      </c>
      <c r="J2" s="19"/>
      <c r="K2" s="19" t="s">
        <v>83</v>
      </c>
    </row>
    <row r="3" spans="1:11" x14ac:dyDescent="0.2">
      <c r="A3" s="19" t="s">
        <v>1</v>
      </c>
      <c r="B3" s="19" t="s">
        <v>83</v>
      </c>
      <c r="C3" s="19" t="s">
        <v>83</v>
      </c>
      <c r="D3" s="19" t="s">
        <v>83</v>
      </c>
      <c r="E3" s="19" t="s">
        <v>83</v>
      </c>
      <c r="F3" s="19" t="s">
        <v>83</v>
      </c>
      <c r="G3" s="19" t="s">
        <v>83</v>
      </c>
      <c r="H3" s="19" t="s">
        <v>83</v>
      </c>
      <c r="I3" s="19" t="s">
        <v>83</v>
      </c>
      <c r="J3" s="19"/>
      <c r="K3" s="19" t="s">
        <v>83</v>
      </c>
    </row>
    <row r="4" spans="1:11" x14ac:dyDescent="0.2">
      <c r="A4" s="1" t="s">
        <v>83</v>
      </c>
      <c r="B4" s="1" t="s">
        <v>83</v>
      </c>
      <c r="C4" s="1" t="s">
        <v>83</v>
      </c>
      <c r="D4" s="1" t="s">
        <v>83</v>
      </c>
      <c r="E4" s="1" t="s">
        <v>83</v>
      </c>
      <c r="F4" s="1" t="s">
        <v>83</v>
      </c>
      <c r="G4" s="1" t="s">
        <v>83</v>
      </c>
      <c r="H4" s="1" t="s">
        <v>83</v>
      </c>
      <c r="I4" s="1" t="s">
        <v>83</v>
      </c>
      <c r="J4" s="1"/>
      <c r="K4" s="1" t="s">
        <v>83</v>
      </c>
    </row>
    <row r="5" spans="1:11" ht="87" customHeight="1" x14ac:dyDescent="0.2">
      <c r="A5" s="3" t="s">
        <v>2</v>
      </c>
      <c r="B5" s="3" t="s">
        <v>3</v>
      </c>
      <c r="C5" s="3" t="s">
        <v>4</v>
      </c>
      <c r="D5" s="3" t="s">
        <v>5</v>
      </c>
      <c r="E5" s="3" t="s">
        <v>6</v>
      </c>
      <c r="F5" s="3" t="s">
        <v>7</v>
      </c>
      <c r="G5" s="2" t="s">
        <v>8</v>
      </c>
      <c r="H5" s="2" t="s">
        <v>9</v>
      </c>
      <c r="I5" s="2" t="s">
        <v>10</v>
      </c>
      <c r="J5" s="2" t="s">
        <v>11</v>
      </c>
      <c r="K5" s="3" t="s">
        <v>12</v>
      </c>
    </row>
    <row r="6" spans="1:11" x14ac:dyDescent="0.2">
      <c r="A6" s="1" t="s">
        <v>83</v>
      </c>
      <c r="B6" s="1" t="s">
        <v>83</v>
      </c>
      <c r="C6" s="1" t="s">
        <v>83</v>
      </c>
      <c r="D6" s="1" t="s">
        <v>83</v>
      </c>
      <c r="E6" s="1" t="s">
        <v>83</v>
      </c>
      <c r="F6" s="1" t="s">
        <v>83</v>
      </c>
      <c r="G6" s="4" t="s">
        <v>83</v>
      </c>
      <c r="H6" s="5" t="s">
        <v>83</v>
      </c>
      <c r="I6" s="5" t="s">
        <v>83</v>
      </c>
      <c r="J6" s="8"/>
      <c r="K6" s="6" t="s">
        <v>83</v>
      </c>
    </row>
    <row r="7" spans="1:11" x14ac:dyDescent="0.2">
      <c r="A7" s="1" t="s">
        <v>83</v>
      </c>
      <c r="B7" s="1" t="s">
        <v>83</v>
      </c>
      <c r="C7" s="1" t="s">
        <v>83</v>
      </c>
      <c r="D7" s="1" t="s">
        <v>83</v>
      </c>
      <c r="E7" s="1" t="s">
        <v>83</v>
      </c>
      <c r="F7" s="1" t="s">
        <v>83</v>
      </c>
      <c r="G7" s="4" t="s">
        <v>83</v>
      </c>
      <c r="H7" s="5" t="s">
        <v>83</v>
      </c>
      <c r="I7" s="5" t="s">
        <v>83</v>
      </c>
      <c r="J7" s="8"/>
      <c r="K7" s="6" t="s">
        <v>83</v>
      </c>
    </row>
    <row r="8" spans="1:11" x14ac:dyDescent="0.2">
      <c r="A8" s="1" t="s">
        <v>83</v>
      </c>
      <c r="B8" s="1" t="s">
        <v>83</v>
      </c>
      <c r="C8" s="1" t="s">
        <v>83</v>
      </c>
      <c r="D8" s="1" t="s">
        <v>83</v>
      </c>
      <c r="E8" s="1" t="s">
        <v>83</v>
      </c>
      <c r="F8" s="1" t="s">
        <v>83</v>
      </c>
      <c r="G8" s="4" t="s">
        <v>83</v>
      </c>
      <c r="H8" s="5" t="s">
        <v>83</v>
      </c>
      <c r="I8" s="7" t="s">
        <v>13</v>
      </c>
      <c r="J8" s="8"/>
      <c r="K8" s="6" t="s">
        <v>83</v>
      </c>
    </row>
    <row r="9" spans="1:11" x14ac:dyDescent="0.2">
      <c r="A9" s="1" t="s">
        <v>83</v>
      </c>
      <c r="B9" s="1" t="s">
        <v>83</v>
      </c>
      <c r="C9" s="1" t="s">
        <v>83</v>
      </c>
      <c r="D9" s="1" t="s">
        <v>83</v>
      </c>
      <c r="E9" s="1" t="s">
        <v>83</v>
      </c>
      <c r="F9" s="1" t="s">
        <v>83</v>
      </c>
      <c r="G9" s="4" t="s">
        <v>83</v>
      </c>
      <c r="H9" s="5" t="s">
        <v>83</v>
      </c>
      <c r="I9" s="7" t="s">
        <v>14</v>
      </c>
      <c r="J9" s="8"/>
      <c r="K9" s="6" t="s">
        <v>83</v>
      </c>
    </row>
    <row r="10" spans="1:11" x14ac:dyDescent="0.2">
      <c r="A10" s="1" t="s">
        <v>83</v>
      </c>
      <c r="B10" s="1" t="s">
        <v>83</v>
      </c>
      <c r="C10" s="1" t="s">
        <v>83</v>
      </c>
      <c r="D10" s="1" t="s">
        <v>83</v>
      </c>
      <c r="E10" s="1" t="s">
        <v>83</v>
      </c>
      <c r="F10" s="1" t="s">
        <v>83</v>
      </c>
      <c r="G10" s="4" t="s">
        <v>83</v>
      </c>
      <c r="H10" s="5" t="s">
        <v>83</v>
      </c>
      <c r="I10" s="7" t="s">
        <v>15</v>
      </c>
      <c r="J10" s="8"/>
      <c r="K10" s="6" t="s">
        <v>83</v>
      </c>
    </row>
    <row r="11" spans="1:11" x14ac:dyDescent="0.2">
      <c r="A11" s="1" t="s">
        <v>83</v>
      </c>
      <c r="B11" s="1" t="s">
        <v>83</v>
      </c>
      <c r="C11" s="1" t="s">
        <v>83</v>
      </c>
      <c r="D11" s="1" t="s">
        <v>83</v>
      </c>
      <c r="E11" s="1" t="s">
        <v>83</v>
      </c>
      <c r="F11" s="1" t="s">
        <v>83</v>
      </c>
      <c r="G11" s="4" t="s">
        <v>83</v>
      </c>
      <c r="H11" s="5" t="s">
        <v>83</v>
      </c>
      <c r="I11" s="7" t="s">
        <v>16</v>
      </c>
      <c r="J11" s="8"/>
      <c r="K11" s="6" t="s">
        <v>83</v>
      </c>
    </row>
    <row r="12" spans="1:11" x14ac:dyDescent="0.2">
      <c r="A12" s="1" t="s">
        <v>83</v>
      </c>
      <c r="B12" s="1" t="s">
        <v>83</v>
      </c>
      <c r="C12" s="1" t="s">
        <v>83</v>
      </c>
      <c r="D12" s="1" t="s">
        <v>83</v>
      </c>
      <c r="E12" s="1" t="s">
        <v>83</v>
      </c>
      <c r="F12" s="1" t="s">
        <v>83</v>
      </c>
      <c r="G12" s="4" t="s">
        <v>83</v>
      </c>
      <c r="H12" s="5" t="s">
        <v>83</v>
      </c>
      <c r="I12" s="5" t="s">
        <v>83</v>
      </c>
      <c r="J12" s="8"/>
      <c r="K12" s="6" t="s">
        <v>83</v>
      </c>
    </row>
    <row r="13" spans="1:11" x14ac:dyDescent="0.2">
      <c r="A13" s="1">
        <v>21</v>
      </c>
      <c r="B13" s="1">
        <v>2022</v>
      </c>
      <c r="C13" s="1">
        <v>2023</v>
      </c>
      <c r="D13" s="1" t="s">
        <v>17</v>
      </c>
      <c r="E13" s="1" t="s">
        <v>83</v>
      </c>
      <c r="F13" s="1" t="s">
        <v>83</v>
      </c>
      <c r="G13" s="4" t="s">
        <v>18</v>
      </c>
      <c r="H13" s="5">
        <v>10</v>
      </c>
      <c r="I13" s="5" t="s">
        <v>19</v>
      </c>
      <c r="J13" s="8"/>
      <c r="K13" s="6" t="s">
        <v>83</v>
      </c>
    </row>
    <row r="14" spans="1:11" x14ac:dyDescent="0.2">
      <c r="A14" s="1">
        <v>21</v>
      </c>
      <c r="B14" s="1">
        <v>2022</v>
      </c>
      <c r="C14" s="1">
        <v>2023</v>
      </c>
      <c r="D14" s="1" t="s">
        <v>17</v>
      </c>
      <c r="E14" s="1" t="s">
        <v>83</v>
      </c>
      <c r="F14" s="1" t="s">
        <v>83</v>
      </c>
      <c r="G14" s="4" t="s">
        <v>20</v>
      </c>
      <c r="H14" s="5" t="s">
        <v>21</v>
      </c>
      <c r="I14" s="5" t="s">
        <v>22</v>
      </c>
      <c r="J14" s="8"/>
      <c r="K14" s="6" t="s">
        <v>83</v>
      </c>
    </row>
    <row r="15" spans="1:11" x14ac:dyDescent="0.2">
      <c r="A15" s="1">
        <v>21</v>
      </c>
      <c r="B15" s="1">
        <v>2022</v>
      </c>
      <c r="C15" s="1">
        <v>2023</v>
      </c>
      <c r="D15" s="1" t="s">
        <v>17</v>
      </c>
      <c r="E15" s="1" t="s">
        <v>83</v>
      </c>
      <c r="F15" s="1" t="s">
        <v>83</v>
      </c>
      <c r="G15" s="4" t="s">
        <v>23</v>
      </c>
      <c r="H15" s="5" t="s">
        <v>24</v>
      </c>
      <c r="I15" s="5" t="s">
        <v>25</v>
      </c>
      <c r="J15" s="8"/>
      <c r="K15" s="6" t="s">
        <v>83</v>
      </c>
    </row>
    <row r="16" spans="1:11" x14ac:dyDescent="0.2">
      <c r="A16" s="1">
        <v>21</v>
      </c>
      <c r="B16" s="1">
        <v>2022</v>
      </c>
      <c r="C16" s="1">
        <v>2023</v>
      </c>
      <c r="D16" s="1" t="s">
        <v>17</v>
      </c>
      <c r="E16" s="1" t="s">
        <v>83</v>
      </c>
      <c r="F16" s="1" t="s">
        <v>83</v>
      </c>
      <c r="G16" s="4">
        <v>1011</v>
      </c>
      <c r="H16" s="5" t="s">
        <v>83</v>
      </c>
      <c r="I16" s="5" t="s">
        <v>26</v>
      </c>
      <c r="J16" s="8">
        <v>800000</v>
      </c>
      <c r="K16" s="6" t="s">
        <v>27</v>
      </c>
    </row>
    <row r="17" spans="1:11" x14ac:dyDescent="0.2">
      <c r="A17" s="1">
        <v>21</v>
      </c>
      <c r="B17" s="1">
        <v>2022</v>
      </c>
      <c r="C17" s="1">
        <v>2023</v>
      </c>
      <c r="D17" s="1" t="s">
        <v>17</v>
      </c>
      <c r="E17" s="1" t="s">
        <v>83</v>
      </c>
      <c r="F17" s="1" t="s">
        <v>83</v>
      </c>
      <c r="G17" s="4">
        <v>1100</v>
      </c>
      <c r="H17" s="5" t="s">
        <v>83</v>
      </c>
      <c r="I17" s="5" t="s">
        <v>28</v>
      </c>
      <c r="J17" s="8">
        <v>14656959000</v>
      </c>
      <c r="K17" s="6" t="s">
        <v>29</v>
      </c>
    </row>
    <row r="18" spans="1:11" ht="38.25" x14ac:dyDescent="0.2">
      <c r="A18" s="1">
        <v>21</v>
      </c>
      <c r="B18" s="1">
        <v>2022</v>
      </c>
      <c r="C18" s="1">
        <v>2023</v>
      </c>
      <c r="D18" s="1" t="s">
        <v>17</v>
      </c>
      <c r="E18" s="1" t="s">
        <v>83</v>
      </c>
      <c r="F18" s="1" t="s">
        <v>83</v>
      </c>
      <c r="G18" s="4">
        <v>1120</v>
      </c>
      <c r="H18" s="5" t="s">
        <v>83</v>
      </c>
      <c r="I18" s="5" t="s">
        <v>30</v>
      </c>
      <c r="J18" s="8">
        <v>-9400000</v>
      </c>
      <c r="K18" s="6" t="s">
        <v>31</v>
      </c>
    </row>
    <row r="19" spans="1:11" x14ac:dyDescent="0.2">
      <c r="A19" s="1">
        <v>21</v>
      </c>
      <c r="B19" s="1">
        <v>2022</v>
      </c>
      <c r="C19" s="1">
        <v>2023</v>
      </c>
      <c r="D19" s="1" t="s">
        <v>17</v>
      </c>
      <c r="E19" s="1" t="s">
        <v>83</v>
      </c>
      <c r="F19" s="1" t="s">
        <v>83</v>
      </c>
      <c r="G19" s="4">
        <v>1121</v>
      </c>
      <c r="H19" s="5" t="s">
        <v>83</v>
      </c>
      <c r="I19" s="5" t="s">
        <v>32</v>
      </c>
      <c r="J19" s="8">
        <v>13095000</v>
      </c>
      <c r="K19" s="6" t="s">
        <v>33</v>
      </c>
    </row>
    <row r="20" spans="1:11" x14ac:dyDescent="0.2">
      <c r="A20" s="1">
        <v>21</v>
      </c>
      <c r="B20" s="1">
        <v>2022</v>
      </c>
      <c r="C20" s="1">
        <v>2023</v>
      </c>
      <c r="D20" s="1" t="s">
        <v>17</v>
      </c>
      <c r="E20" s="1" t="s">
        <v>83</v>
      </c>
      <c r="F20" s="1" t="s">
        <v>83</v>
      </c>
      <c r="G20" s="4">
        <v>1700</v>
      </c>
      <c r="H20" s="5" t="s">
        <v>83</v>
      </c>
      <c r="I20" s="5" t="s">
        <v>34</v>
      </c>
      <c r="J20" s="8">
        <v>8801557463</v>
      </c>
      <c r="K20" s="6" t="s">
        <v>35</v>
      </c>
    </row>
    <row r="21" spans="1:11" x14ac:dyDescent="0.2">
      <c r="A21" s="1">
        <v>21</v>
      </c>
      <c r="B21" s="1">
        <v>2022</v>
      </c>
      <c r="C21" s="1">
        <v>2023</v>
      </c>
      <c r="D21" s="1" t="s">
        <v>17</v>
      </c>
      <c r="E21" s="1" t="s">
        <v>83</v>
      </c>
      <c r="F21" s="1" t="s">
        <v>83</v>
      </c>
      <c r="G21" s="4">
        <v>1701</v>
      </c>
      <c r="H21" s="5" t="s">
        <v>83</v>
      </c>
      <c r="I21" s="5" t="s">
        <v>36</v>
      </c>
      <c r="J21" s="8">
        <v>10829567676</v>
      </c>
      <c r="K21" s="6" t="s">
        <v>35</v>
      </c>
    </row>
    <row r="22" spans="1:11" ht="25.5" x14ac:dyDescent="0.2">
      <c r="A22" s="1">
        <v>21</v>
      </c>
      <c r="B22" s="1">
        <v>2022</v>
      </c>
      <c r="C22" s="1">
        <v>2023</v>
      </c>
      <c r="D22" s="1" t="s">
        <v>17</v>
      </c>
      <c r="E22" s="1" t="s">
        <v>83</v>
      </c>
      <c r="F22" s="1" t="s">
        <v>83</v>
      </c>
      <c r="G22" s="4">
        <v>1740</v>
      </c>
      <c r="H22" s="5" t="s">
        <v>83</v>
      </c>
      <c r="I22" s="5" t="s">
        <v>37</v>
      </c>
      <c r="J22" s="8">
        <v>46014799016</v>
      </c>
      <c r="K22" s="6" t="s">
        <v>38</v>
      </c>
    </row>
    <row r="23" spans="1:11" ht="25.5" x14ac:dyDescent="0.2">
      <c r="A23" s="1">
        <v>21</v>
      </c>
      <c r="B23" s="1">
        <v>2022</v>
      </c>
      <c r="C23" s="1">
        <v>2023</v>
      </c>
      <c r="D23" s="1" t="s">
        <v>17</v>
      </c>
      <c r="E23" s="1" t="s">
        <v>83</v>
      </c>
      <c r="F23" s="1" t="s">
        <v>83</v>
      </c>
      <c r="G23" s="4">
        <v>1800</v>
      </c>
      <c r="H23" s="5" t="s">
        <v>39</v>
      </c>
      <c r="I23" s="5" t="s">
        <v>40</v>
      </c>
      <c r="J23" s="8">
        <v>523346</v>
      </c>
      <c r="K23" s="6" t="s">
        <v>41</v>
      </c>
    </row>
    <row r="24" spans="1:11" ht="63.75" x14ac:dyDescent="0.2">
      <c r="A24" s="10">
        <v>21</v>
      </c>
      <c r="B24" s="10">
        <v>2022</v>
      </c>
      <c r="C24" s="10">
        <v>2023</v>
      </c>
      <c r="D24" s="10" t="s">
        <v>17</v>
      </c>
      <c r="E24" s="10" t="s">
        <v>83</v>
      </c>
      <c r="F24" s="10" t="s">
        <v>83</v>
      </c>
      <c r="G24" s="11">
        <v>1920</v>
      </c>
      <c r="H24" s="11" t="s">
        <v>83</v>
      </c>
      <c r="I24" s="11" t="s">
        <v>42</v>
      </c>
      <c r="J24" s="12">
        <f>SUM(J16:J23)</f>
        <v>80307901501</v>
      </c>
      <c r="K24" s="13" t="s">
        <v>43</v>
      </c>
    </row>
    <row r="25" spans="1:11" x14ac:dyDescent="0.2">
      <c r="A25" s="1">
        <v>21</v>
      </c>
      <c r="B25" s="1">
        <v>2022</v>
      </c>
      <c r="C25" s="1">
        <v>2023</v>
      </c>
      <c r="D25" s="1" t="s">
        <v>17</v>
      </c>
      <c r="E25" s="1" t="s">
        <v>83</v>
      </c>
      <c r="F25" s="1" t="s">
        <v>83</v>
      </c>
      <c r="G25" s="4">
        <v>6004</v>
      </c>
      <c r="H25" s="5" t="s">
        <v>83</v>
      </c>
      <c r="I25" s="5" t="s">
        <v>44</v>
      </c>
      <c r="J25" s="8"/>
      <c r="K25" s="6" t="s">
        <v>83</v>
      </c>
    </row>
    <row r="26" spans="1:11" x14ac:dyDescent="0.2">
      <c r="A26" s="1">
        <v>21</v>
      </c>
      <c r="B26" s="1">
        <v>2022</v>
      </c>
      <c r="C26" s="1">
        <v>2023</v>
      </c>
      <c r="D26" s="1" t="s">
        <v>17</v>
      </c>
      <c r="E26" s="1" t="s">
        <v>83</v>
      </c>
      <c r="F26" s="1" t="s">
        <v>83</v>
      </c>
      <c r="G26" s="4">
        <v>6011</v>
      </c>
      <c r="H26" s="5" t="s">
        <v>83</v>
      </c>
      <c r="I26" s="5" t="s">
        <v>45</v>
      </c>
      <c r="J26" s="8">
        <v>14661977346</v>
      </c>
      <c r="K26" s="6" t="s">
        <v>83</v>
      </c>
    </row>
    <row r="27" spans="1:11" x14ac:dyDescent="0.2">
      <c r="A27" s="1">
        <v>21</v>
      </c>
      <c r="B27" s="1">
        <v>2022</v>
      </c>
      <c r="C27" s="1">
        <v>2023</v>
      </c>
      <c r="D27" s="1" t="s">
        <v>17</v>
      </c>
      <c r="E27" s="1" t="s">
        <v>83</v>
      </c>
      <c r="F27" s="1" t="s">
        <v>83</v>
      </c>
      <c r="G27" s="4">
        <v>6012</v>
      </c>
      <c r="H27" s="5" t="s">
        <v>83</v>
      </c>
      <c r="I27" s="5" t="s">
        <v>46</v>
      </c>
      <c r="J27" s="8">
        <v>65645924155</v>
      </c>
      <c r="K27" s="6" t="s">
        <v>83</v>
      </c>
    </row>
    <row r="28" spans="1:11" ht="25.5" x14ac:dyDescent="0.2">
      <c r="A28" s="10">
        <v>21</v>
      </c>
      <c r="B28" s="10">
        <v>2022</v>
      </c>
      <c r="C28" s="10">
        <v>2023</v>
      </c>
      <c r="D28" s="10" t="s">
        <v>17</v>
      </c>
      <c r="E28" s="10" t="s">
        <v>83</v>
      </c>
      <c r="F28" s="10" t="s">
        <v>83</v>
      </c>
      <c r="G28" s="11">
        <v>6190</v>
      </c>
      <c r="H28" s="11" t="s">
        <v>83</v>
      </c>
      <c r="I28" s="11" t="s">
        <v>47</v>
      </c>
      <c r="J28" s="12">
        <f>IF(SUM(J16:J23)=SUM(J25:J27),SUM(J25:J27), "ERROR: Line 1920 &lt;&gt; Line 6190")</f>
        <v>80307901501</v>
      </c>
      <c r="K28" s="13" t="s">
        <v>48</v>
      </c>
    </row>
  </sheetData>
  <mergeCells count="2">
    <mergeCell ref="A2:K2"/>
    <mergeCell ref="A3:K3"/>
  </mergeCells>
  <pageMargins left="0.75" right="0.75" top="1" bottom="1" header="0.5" footer="0.5"/>
  <pageSetup fitToHeight="9999"/>
  <headerFooter>
    <oddHeader>SF 132 APPORTIONMENT SCHEDULE</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23"/>
  <sheetViews>
    <sheetView showOutlineSymbols="0" showWhiteSpace="0" zoomScaleNormal="100" zoomScaleSheetLayoutView="100" workbookViewId="0">
      <pane ySplit="4" topLeftCell="A6" activePane="bottomLeft" state="frozenSplit"/>
      <selection pane="bottomLeft"/>
    </sheetView>
  </sheetViews>
  <sheetFormatPr defaultRowHeight="14.25" x14ac:dyDescent="0.2"/>
  <cols>
    <col min="1" max="1" width="4" bestFit="1" customWidth="1"/>
    <col min="2" max="2" width="90" bestFit="1" customWidth="1"/>
    <col min="3" max="3" width="20" bestFit="1" customWidth="1"/>
  </cols>
  <sheetData>
    <row r="1" spans="1:2" x14ac:dyDescent="0.2">
      <c r="A1" s="1" t="s">
        <v>83</v>
      </c>
      <c r="B1" s="9" t="s">
        <v>83</v>
      </c>
    </row>
    <row r="2" spans="1:2" x14ac:dyDescent="0.2">
      <c r="A2" s="1" t="s">
        <v>83</v>
      </c>
      <c r="B2" s="9" t="s">
        <v>0</v>
      </c>
    </row>
    <row r="3" spans="1:2" x14ac:dyDescent="0.2">
      <c r="A3" s="1" t="s">
        <v>83</v>
      </c>
      <c r="B3" s="9" t="s">
        <v>49</v>
      </c>
    </row>
    <row r="4" spans="1:2" x14ac:dyDescent="0.2">
      <c r="A4" s="1" t="s">
        <v>83</v>
      </c>
      <c r="B4" s="9" t="s">
        <v>83</v>
      </c>
    </row>
    <row r="5" spans="1:2" x14ac:dyDescent="0.2">
      <c r="A5" s="1" t="s">
        <v>83</v>
      </c>
      <c r="B5" s="9" t="s">
        <v>83</v>
      </c>
    </row>
    <row r="6" spans="1:2" x14ac:dyDescent="0.2">
      <c r="A6" s="1" t="s">
        <v>83</v>
      </c>
      <c r="B6" s="16" t="s">
        <v>50</v>
      </c>
    </row>
    <row r="7" spans="1:2" x14ac:dyDescent="0.2">
      <c r="A7" s="1" t="s">
        <v>83</v>
      </c>
      <c r="B7" s="9" t="s">
        <v>83</v>
      </c>
    </row>
    <row r="8" spans="1:2" ht="89.25" x14ac:dyDescent="0.2">
      <c r="A8" s="14" t="s">
        <v>51</v>
      </c>
      <c r="B8" s="15" t="s">
        <v>52</v>
      </c>
    </row>
    <row r="9" spans="1:2" ht="38.25" x14ac:dyDescent="0.2">
      <c r="A9" s="14" t="s">
        <v>53</v>
      </c>
      <c r="B9" s="15" t="s">
        <v>54</v>
      </c>
    </row>
    <row r="10" spans="1:2" x14ac:dyDescent="0.2">
      <c r="A10" s="1" t="s">
        <v>83</v>
      </c>
      <c r="B10" s="9" t="s">
        <v>83</v>
      </c>
    </row>
    <row r="11" spans="1:2" x14ac:dyDescent="0.2">
      <c r="A11" s="1" t="s">
        <v>83</v>
      </c>
      <c r="B11" s="16" t="s">
        <v>55</v>
      </c>
    </row>
    <row r="12" spans="1:2" x14ac:dyDescent="0.2">
      <c r="A12" s="1" t="s">
        <v>83</v>
      </c>
      <c r="B12" s="9" t="s">
        <v>83</v>
      </c>
    </row>
    <row r="13" spans="1:2" x14ac:dyDescent="0.2">
      <c r="A13" s="14" t="s">
        <v>56</v>
      </c>
      <c r="B13" s="15" t="s">
        <v>57</v>
      </c>
    </row>
    <row r="14" spans="1:2" x14ac:dyDescent="0.2">
      <c r="A14" s="14" t="s">
        <v>58</v>
      </c>
      <c r="B14" s="15" t="s">
        <v>59</v>
      </c>
    </row>
    <row r="15" spans="1:2" ht="25.5" x14ac:dyDescent="0.2">
      <c r="A15" s="14" t="s">
        <v>60</v>
      </c>
      <c r="B15" s="15" t="s">
        <v>61</v>
      </c>
    </row>
    <row r="16" spans="1:2" ht="38.25" x14ac:dyDescent="0.2">
      <c r="A16" s="14" t="s">
        <v>62</v>
      </c>
      <c r="B16" s="15" t="s">
        <v>63</v>
      </c>
    </row>
    <row r="17" spans="1:2" ht="38.25" x14ac:dyDescent="0.2">
      <c r="A17" s="14" t="s">
        <v>64</v>
      </c>
      <c r="B17" s="15" t="s">
        <v>65</v>
      </c>
    </row>
    <row r="18" spans="1:2" x14ac:dyDescent="0.2">
      <c r="A18" s="14" t="s">
        <v>66</v>
      </c>
      <c r="B18" s="15" t="s">
        <v>67</v>
      </c>
    </row>
    <row r="19" spans="1:2" ht="63.75" x14ac:dyDescent="0.2">
      <c r="A19" s="14" t="s">
        <v>68</v>
      </c>
      <c r="B19" s="15" t="s">
        <v>69</v>
      </c>
    </row>
    <row r="20" spans="1:2" ht="38.25" x14ac:dyDescent="0.2">
      <c r="A20" s="14" t="s">
        <v>70</v>
      </c>
      <c r="B20" s="15" t="s">
        <v>71</v>
      </c>
    </row>
    <row r="21" spans="1:2" ht="25.5" x14ac:dyDescent="0.2">
      <c r="A21" s="14" t="s">
        <v>72</v>
      </c>
      <c r="B21" s="15" t="s">
        <v>73</v>
      </c>
    </row>
    <row r="22" spans="1:2" x14ac:dyDescent="0.2">
      <c r="A22" s="1" t="s">
        <v>83</v>
      </c>
      <c r="B22" s="9" t="s">
        <v>83</v>
      </c>
    </row>
    <row r="23" spans="1:2" x14ac:dyDescent="0.2">
      <c r="A23" s="20" t="s">
        <v>74</v>
      </c>
      <c r="B23" s="19" t="s">
        <v>83</v>
      </c>
    </row>
  </sheetData>
  <mergeCells count="1">
    <mergeCell ref="A23:B23"/>
  </mergeCells>
  <pageMargins left="0.75" right="0.75" top="1" bottom="1" header="0.5" footer="0.5"/>
  <pageSetup fitToHeight="999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9"/>
  <sheetViews>
    <sheetView showGridLines="0" showOutlineSymbols="0" showWhiteSpace="0" workbookViewId="0"/>
  </sheetViews>
  <sheetFormatPr defaultRowHeight="14.25" x14ac:dyDescent="0.2"/>
  <cols>
    <col min="1" max="1" width="20" bestFit="1" customWidth="1"/>
    <col min="2" max="2" width="75" bestFit="1" customWidth="1"/>
  </cols>
  <sheetData>
    <row r="1" spans="1:2" ht="43.5" customHeight="1" x14ac:dyDescent="0.2">
      <c r="A1" s="21" t="s">
        <v>75</v>
      </c>
      <c r="B1" s="22"/>
    </row>
    <row r="2" spans="1:2" ht="15" x14ac:dyDescent="0.25">
      <c r="A2" s="17" t="s">
        <v>83</v>
      </c>
      <c r="B2" s="18" t="s">
        <v>83</v>
      </c>
    </row>
    <row r="3" spans="1:2" ht="15" x14ac:dyDescent="0.25">
      <c r="A3" s="17" t="s">
        <v>83</v>
      </c>
      <c r="B3" s="18" t="s">
        <v>83</v>
      </c>
    </row>
    <row r="4" spans="1:2" ht="15" x14ac:dyDescent="0.25">
      <c r="A4" s="17" t="s">
        <v>76</v>
      </c>
      <c r="B4" s="18" t="s">
        <v>77</v>
      </c>
    </row>
    <row r="5" spans="1:2" ht="15" x14ac:dyDescent="0.25">
      <c r="A5" s="17" t="s">
        <v>83</v>
      </c>
      <c r="B5" s="18" t="s">
        <v>78</v>
      </c>
    </row>
    <row r="6" spans="1:2" ht="15" x14ac:dyDescent="0.25">
      <c r="A6" s="17" t="s">
        <v>83</v>
      </c>
      <c r="B6" s="18" t="s">
        <v>83</v>
      </c>
    </row>
    <row r="7" spans="1:2" ht="15" x14ac:dyDescent="0.25">
      <c r="A7" s="17" t="s">
        <v>79</v>
      </c>
      <c r="B7" s="18" t="s">
        <v>80</v>
      </c>
    </row>
    <row r="8" spans="1:2" ht="15" x14ac:dyDescent="0.25">
      <c r="A8" s="17" t="s">
        <v>83</v>
      </c>
      <c r="B8" s="18" t="s">
        <v>83</v>
      </c>
    </row>
    <row r="9" spans="1:2" ht="15" x14ac:dyDescent="0.25">
      <c r="A9" s="17" t="s">
        <v>81</v>
      </c>
      <c r="B9" s="18" t="s">
        <v>82</v>
      </c>
    </row>
  </sheetData>
  <mergeCells count="1">
    <mergeCell ref="A1:B1"/>
  </mergeCells>
  <pageMargins left="0.75" right="0.75" top="1" bottom="1" header="0.5" footer="0.5"/>
  <pageSetup fitToHeight="999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Appor_Req_to_OMB</vt:lpstr>
      <vt:lpstr>OMB Footnotes</vt:lpstr>
      <vt:lpstr>Approval_Info</vt:lpstr>
      <vt:lpstr>Appor_Req_to_OMB!Print_Titles</vt:lpstr>
      <vt:lpstr>'OMB Footnotes'!Print_Titles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axlsx</dc:creator>
  <cp:lastModifiedBy>Apportionment</cp:lastModifiedBy>
  <cp:revision>0</cp:revision>
  <dcterms:created xsi:type="dcterms:W3CDTF">2022-09-30T17:18:09Z</dcterms:created>
  <dcterms:modified xsi:type="dcterms:W3CDTF">2022-09-30T21:18:09Z</dcterms:modified>
</cp:coreProperties>
</file>