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inetpub\wwwroot\apportionment\app_data\Temp\"/>
    </mc:Choice>
  </mc:AlternateContent>
  <bookViews>
    <workbookView xWindow="0" yWindow="0" windowWidth="11490" windowHeight="7155"/>
  </bookViews>
  <sheets>
    <sheet name="Appor_Req_to_OMB" sheetId="1" r:id="rId1"/>
    <sheet name="OMB Footnotes" sheetId="2" r:id="rId2"/>
    <sheet name="Approval_Info" sheetId="3" r:id="rId3"/>
  </sheets>
  <definedNames>
    <definedName name="_xlnm.Print_Titles" localSheetId="0">Appor_Req_to_OMB!$1:$6</definedName>
    <definedName name="_xlnm.Print_Titles" localSheetId="1">'OMB Footnotes'!$1:$5</definedName>
  </definedNames>
  <calcPr calcId="162913"/>
</workbook>
</file>

<file path=xl/calcChain.xml><?xml version="1.0" encoding="utf-8"?>
<calcChain xmlns="http://schemas.openxmlformats.org/spreadsheetml/2006/main">
  <c r="J27" i="1" l="1"/>
  <c r="J24" i="1"/>
</calcChain>
</file>

<file path=xl/sharedStrings.xml><?xml version="1.0" encoding="utf-8"?>
<sst xmlns="http://schemas.openxmlformats.org/spreadsheetml/2006/main" count="264" uniqueCount="67">
  <si>
    <t>FY 2022 Apportionment</t>
  </si>
  <si>
    <t>Funds provided by Public Law Various</t>
  </si>
  <si>
    <t>Treasury Agency</t>
  </si>
  <si>
    <t>FY1</t>
  </si>
  <si>
    <t>FY2</t>
  </si>
  <si>
    <t>Treasury Account</t>
  </si>
  <si>
    <t>Alloc Account</t>
  </si>
  <si>
    <t>Alloc Sub-Account</t>
  </si>
  <si>
    <t>Line No</t>
  </si>
  <si>
    <t>Line Split</t>
  </si>
  <si>
    <t>Bureau/ Account Title / Cat B Stub / Line Split</t>
  </si>
  <si>
    <t>OMB Action</t>
  </si>
  <si>
    <t>OMB Footnote</t>
  </si>
  <si>
    <t>Department of Defense--Military Programs</t>
  </si>
  <si>
    <t>Bureau: Procurement</t>
  </si>
  <si>
    <t>Account: Procurement of Ammunition, Army (007-15-2034)</t>
  </si>
  <si>
    <t>TAFS: 21-2034 2021/2023</t>
  </si>
  <si>
    <t>2034</t>
  </si>
  <si>
    <t>IterNo</t>
  </si>
  <si>
    <t>Last Approved Apportionment: 2021-09-28</t>
  </si>
  <si>
    <t>RptCat</t>
  </si>
  <si>
    <t>NO</t>
  </si>
  <si>
    <t>Reporting Categories</t>
  </si>
  <si>
    <t>AdjAut</t>
  </si>
  <si>
    <t>Adjustment Authority provided</t>
  </si>
  <si>
    <t>DA1</t>
  </si>
  <si>
    <t>Discretionary Actual Unob Bal-Direct: Brought forward, October 1</t>
  </si>
  <si>
    <t>B3</t>
  </si>
  <si>
    <t>DA2</t>
  </si>
  <si>
    <t>Discretionary Actual  Unob Bal-Reimbursable: Brought forward, October 1</t>
  </si>
  <si>
    <t>DE1</t>
  </si>
  <si>
    <t>Discretionary Estimated Unob Bal-Direct: Brought forward, October 1</t>
  </si>
  <si>
    <t>DE2</t>
  </si>
  <si>
    <t>Discretionary Estimated Unob Bal-Reimbursable: Brought forward, October 1</t>
  </si>
  <si>
    <t>Unob Bal: Recov of prior year unpaid obligations</t>
  </si>
  <si>
    <t>BA: Disc: Spending auth: Collected</t>
  </si>
  <si>
    <t>BA: Disc: Spending auth: Chng uncoll pymts Fed src</t>
  </si>
  <si>
    <t>BA: Disc: Spending auth:Antic colls, reimbs, other</t>
  </si>
  <si>
    <t>B2,B3</t>
  </si>
  <si>
    <t>Total budgetary resources avail (disc. and mand.)</t>
  </si>
  <si>
    <t>Lump sum</t>
  </si>
  <si>
    <t>Reimbursable</t>
  </si>
  <si>
    <t>Total budgetary resources available</t>
  </si>
  <si>
    <t>A1,A2,A3</t>
  </si>
  <si>
    <t>OMB Footnotes</t>
  </si>
  <si>
    <t>Footnotes for Apportioned Amounts</t>
  </si>
  <si>
    <t xml:space="preserve">A1 </t>
  </si>
  <si>
    <t>A classified attachment displaying the apportionment of specific classified programs within the amount displayed may be included.  All documents associated with this apportionment are unclassified except for the Classified Attachment.  The classified apportionment shall be allotted in full and executed without change.  Such apportionment shall remain valid during the fiscal year until such time as a reapportionment of such classified apportionment is required.  Allotments shall be made no later than 30 days after OMB signs the apportionment or the start of the subsequent calendar month, whichever is later.</t>
  </si>
  <si>
    <t xml:space="preserve">A2 </t>
  </si>
  <si>
    <t>To the extent authorized by law, the amounts apportioned may be increased or decreased up to five percent of the amount on line 1000 for actual unobligated balances without further action from OMB.</t>
  </si>
  <si>
    <t xml:space="preserve">A3 </t>
  </si>
  <si>
    <t>To the extent authorized by law, this amount may be increased for actual recoveries of prior year obligations without further action from OMB.</t>
  </si>
  <si>
    <t>Footnotes for Budgetary Resources</t>
  </si>
  <si>
    <t xml:space="preserve">B2 </t>
  </si>
  <si>
    <t>Apportioned anticipated budgetary resources, once realized, do not need to be reapportioned unless the amount realized exceeds the conditions on the total amount apportioned (A-11 section 120.49).</t>
  </si>
  <si>
    <t xml:space="preserve">B3 </t>
  </si>
  <si>
    <t>Actual based on Oct SF133 unobligated balances</t>
  </si>
  <si>
    <t>End of File</t>
  </si>
  <si>
    <t>OMB Approved this apportionment request using
the web-based apportionment system</t>
  </si>
  <si>
    <t>Mark Affixed By:</t>
  </si>
  <si>
    <t>/s/ signature</t>
  </si>
  <si>
    <t xml:space="preserve">Deputy Associate Director for National Security Programs                                                                                                                                                </t>
  </si>
  <si>
    <t>Signed On:</t>
  </si>
  <si>
    <t>2021-12-15 02:18 PM</t>
  </si>
  <si>
    <t xml:space="preserve">TAF(s) Included: </t>
  </si>
  <si>
    <t xml:space="preserve">21-2034 2021\2023 </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</si>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</sst>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0" x14ac:knownFonts="1">
    <font>
      <sz val="11"/>
      <name val="Arial"/>
      <family val="1"/>
    </font>
    <font>
      <sz val="10"/>
      <name val="Arial"/>
      <family val="1"/>
    </font>
    <font>
      <sz val="10"/>
      <name val="Arial"/>
      <family val="1"/>
    </font>
    <font>
      <sz val="10"/>
      <name val="Arial"/>
      <family val="1"/>
    </font>
    <font>
      <sz val="10"/>
      <name val="Arial"/>
      <family val="1"/>
    </font>
    <font>
      <sz val="10"/>
      <name val="Arial"/>
      <family val="1"/>
    </font>
    <font>
      <sz val="10"/>
      <name val="Arial"/>
      <family val="1"/>
    </font>
    <font>
      <b/>
      <sz val="10"/>
      <name val="Arial"/>
      <family val="1"/>
    </font>
    <font>
      <sz val="10"/>
      <name val="Arial"/>
      <family val="1"/>
    </font>
    <font>
      <sz val="10"/>
      <name val="Arial"/>
      <family val="1"/>
    </font>
    <font>
      <b/>
      <sz val="10"/>
      <name val="Arial"/>
      <family val="1"/>
    </font>
    <font>
      <b/>
      <sz val="10"/>
      <name val="Arial"/>
      <family val="1"/>
    </font>
    <font>
      <b/>
      <sz val="10"/>
      <name val="Arial"/>
      <family val="1"/>
    </font>
    <font>
      <b/>
      <sz val="10"/>
      <name val="Arial"/>
      <family val="1"/>
    </font>
    <font>
      <b/>
      <sz val="10"/>
      <name val="Arial"/>
      <family val="1"/>
    </font>
    <font>
      <sz val="10"/>
      <name val="Arial"/>
      <family val="1"/>
    </font>
    <font>
      <b/>
      <u/>
      <sz val="10"/>
      <name val="Arial"/>
      <family val="1"/>
    </font>
    <font>
      <b/>
      <sz val="14"/>
      <name val="Calibri"/>
      <family val="1"/>
    </font>
    <font>
      <b/>
      <sz val="11"/>
      <name val="Calibri"/>
      <family val="1"/>
    </font>
    <font>
      <sz val="11"/>
      <name val="Calibri"/>
      <family val="1"/>
    </font>
  </fonts>
  <fills count="2">
    <fill>
      <patternFill patternType="none"/>
    </fill>
    <fill>
      <patternFill patternType="gray125"/>
    </fill>
  </fills>
  <borders count="12">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s>
  <cellStyleXfs count="1">
    <xf numFmtId="0" fontId="0" fillId="0" borderId="0"/>
  </cellStyleXfs>
  <cellXfs count="23">
    <xf numFmtId="0" fontId="0" fillId="0" borderId="0" xfId="0"/>
    <xf numFmtId="0" fontId="1" fillId="0" borderId="0" xfId="0" applyFont="1"/>
    <xf numFmtId="0" fontId="2" fillId="0" borderId="1" xfId="0" applyFont="1" applyBorder="1" applyAlignment="1">
      <alignment horizontal="center" wrapText="1"/>
    </xf>
    <xf numFmtId="0" fontId="3" fillId="0" borderId="2" xfId="0" applyFont="1" applyBorder="1" applyAlignment="1">
      <alignment horizontal="center" textRotation="90"/>
    </xf>
    <xf numFmtId="0" fontId="4" fillId="0" borderId="3" xfId="0" applyFont="1" applyBorder="1" applyAlignment="1">
      <alignment horizontal="right"/>
    </xf>
    <xf numFmtId="0" fontId="5" fillId="0" borderId="4" xfId="0" applyFont="1" applyBorder="1"/>
    <xf numFmtId="0" fontId="6" fillId="0" borderId="5" xfId="0" applyFont="1" applyBorder="1" applyAlignment="1">
      <alignment horizontal="center" vertical="center" wrapText="1"/>
    </xf>
    <xf numFmtId="0" fontId="7" fillId="0" borderId="6" xfId="0" applyFont="1" applyBorder="1"/>
    <xf numFmtId="3" fontId="8" fillId="0" borderId="7" xfId="0" applyNumberFormat="1" applyFont="1" applyBorder="1"/>
    <xf numFmtId="0" fontId="9" fillId="0" borderId="0" xfId="0" applyFont="1" applyAlignment="1">
      <alignment horizontal="center"/>
    </xf>
    <xf numFmtId="0" fontId="10" fillId="0" borderId="8" xfId="0" applyFont="1" applyBorder="1"/>
    <xf numFmtId="0" fontId="11" fillId="0" borderId="9" xfId="0" applyFont="1" applyBorder="1"/>
    <xf numFmtId="3" fontId="12" fillId="0" borderId="10" xfId="0" applyNumberFormat="1" applyFont="1" applyBorder="1"/>
    <xf numFmtId="0" fontId="13" fillId="0" borderId="11" xfId="0" applyFont="1" applyBorder="1" applyAlignment="1">
      <alignment horizontal="center" vertical="center" wrapText="1"/>
    </xf>
    <xf numFmtId="0" fontId="14" fillId="0" borderId="0" xfId="0" applyFont="1" applyAlignment="1">
      <alignment vertical="top"/>
    </xf>
    <xf numFmtId="0" fontId="15" fillId="0" borderId="0" xfId="0" applyFont="1" applyAlignment="1">
      <alignment vertical="top" wrapText="1"/>
    </xf>
    <xf numFmtId="0" fontId="16" fillId="0" borderId="0" xfId="0" applyFont="1" applyAlignment="1">
      <alignment horizontal="center"/>
    </xf>
    <xf numFmtId="0" fontId="18" fillId="0" borderId="0" xfId="0" applyFont="1"/>
    <xf numFmtId="0" fontId="19" fillId="0" borderId="0" xfId="0" applyFont="1"/>
    <xf numFmtId="0" fontId="9" fillId="0" borderId="0" xfId="0" applyFont="1" applyAlignment="1">
      <alignment horizontal="center"/>
    </xf>
    <xf numFmtId="0" fontId="1" fillId="0" borderId="0" xfId="0" applyFont="1"/>
    <xf numFmtId="0" fontId="17" fillId="0" borderId="0" xfId="0" applyFont="1" applyAlignment="1">
      <alignment horizontal="center" vertical="center" wrapText="1"/>
    </xf>
    <xf numFmtId="0" fontId="0" fillId="0" borderId="0" xfId="0"/>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7"/>
  <sheetViews>
    <sheetView tabSelected="1" showOutlineSymbols="0" showWhiteSpace="0" zoomScaleNormal="100" zoomScaleSheetLayoutView="100" workbookViewId="0">
      <pane ySplit="5" topLeftCell="A6" activePane="bottomLeft" state="frozenSplit"/>
      <selection pane="bottomLeft"/>
    </sheetView>
  </sheetViews>
  <sheetFormatPr defaultRowHeight="14.25" x14ac:dyDescent="0.2"/>
  <cols>
    <col min="1" max="1" width="3" hidden="1" bestFit="1" customWidth="1"/>
    <col min="2" max="4" width="5" hidden="1" bestFit="1" customWidth="1"/>
    <col min="5" max="6" width="3" hidden="1" bestFit="1" customWidth="1"/>
    <col min="7" max="7" width="6" bestFit="1" customWidth="1"/>
    <col min="8" max="8" width="5" bestFit="1" customWidth="1"/>
    <col min="9" max="9" width="40" bestFit="1" customWidth="1"/>
    <col min="10" max="10" width="14" bestFit="1" customWidth="1"/>
    <col min="11" max="11" width="4" bestFit="1" customWidth="1"/>
    <col min="12" max="12" width="14" bestFit="1" customWidth="1"/>
    <col min="13" max="13" width="4" bestFit="1" customWidth="1"/>
    <col min="14" max="14" width="14" bestFit="1" customWidth="1"/>
    <col min="15" max="15" width="4" bestFit="1" customWidth="1"/>
    <col min="16" max="16" width="11" bestFit="1" customWidth="1"/>
  </cols>
  <sheetData>
    <row r="1" spans="1:11" x14ac:dyDescent="0.2">
      <c r="A1" s="1" t="s">
        <v>66</v>
      </c>
      <c r="B1" s="1" t="s">
        <v>66</v>
      </c>
      <c r="C1" s="1" t="s">
        <v>66</v>
      </c>
      <c r="D1" s="1" t="s">
        <v>66</v>
      </c>
      <c r="E1" s="1" t="s">
        <v>66</v>
      </c>
      <c r="F1" s="1" t="s">
        <v>66</v>
      </c>
      <c r="G1" s="1" t="s">
        <v>66</v>
      </c>
      <c r="H1" s="1" t="s">
        <v>66</v>
      </c>
      <c r="I1" s="1" t="s">
        <v>66</v>
      </c>
      <c r="J1" s="1"/>
      <c r="K1" s="1" t="s">
        <v>66</v>
      </c>
    </row>
    <row r="2" spans="1:11" x14ac:dyDescent="0.2">
      <c r="A2" s="19" t="s">
        <v>0</v>
      </c>
      <c r="B2" s="19" t="s">
        <v>66</v>
      </c>
      <c r="C2" s="19" t="s">
        <v>66</v>
      </c>
      <c r="D2" s="19" t="s">
        <v>66</v>
      </c>
      <c r="E2" s="19" t="s">
        <v>66</v>
      </c>
      <c r="F2" s="19" t="s">
        <v>66</v>
      </c>
      <c r="G2" s="19" t="s">
        <v>66</v>
      </c>
      <c r="H2" s="19" t="s">
        <v>66</v>
      </c>
      <c r="I2" s="19" t="s">
        <v>66</v>
      </c>
      <c r="J2" s="19"/>
      <c r="K2" s="19" t="s">
        <v>66</v>
      </c>
    </row>
    <row r="3" spans="1:11" x14ac:dyDescent="0.2">
      <c r="A3" s="19" t="s">
        <v>1</v>
      </c>
      <c r="B3" s="19" t="s">
        <v>66</v>
      </c>
      <c r="C3" s="19" t="s">
        <v>66</v>
      </c>
      <c r="D3" s="19" t="s">
        <v>66</v>
      </c>
      <c r="E3" s="19" t="s">
        <v>66</v>
      </c>
      <c r="F3" s="19" t="s">
        <v>66</v>
      </c>
      <c r="G3" s="19" t="s">
        <v>66</v>
      </c>
      <c r="H3" s="19" t="s">
        <v>66</v>
      </c>
      <c r="I3" s="19" t="s">
        <v>66</v>
      </c>
      <c r="J3" s="19"/>
      <c r="K3" s="19" t="s">
        <v>66</v>
      </c>
    </row>
    <row r="4" spans="1:11" x14ac:dyDescent="0.2">
      <c r="A4" s="1" t="s">
        <v>66</v>
      </c>
      <c r="B4" s="1" t="s">
        <v>66</v>
      </c>
      <c r="C4" s="1" t="s">
        <v>66</v>
      </c>
      <c r="D4" s="1" t="s">
        <v>66</v>
      </c>
      <c r="E4" s="1" t="s">
        <v>66</v>
      </c>
      <c r="F4" s="1" t="s">
        <v>66</v>
      </c>
      <c r="G4" s="1" t="s">
        <v>66</v>
      </c>
      <c r="H4" s="1" t="s">
        <v>66</v>
      </c>
      <c r="I4" s="1" t="s">
        <v>66</v>
      </c>
      <c r="J4" s="1"/>
      <c r="K4" s="1" t="s">
        <v>66</v>
      </c>
    </row>
    <row r="5" spans="1:11" ht="87" customHeight="1" x14ac:dyDescent="0.2">
      <c r="A5" s="3" t="s">
        <v>2</v>
      </c>
      <c r="B5" s="3" t="s">
        <v>3</v>
      </c>
      <c r="C5" s="3" t="s">
        <v>4</v>
      </c>
      <c r="D5" s="3" t="s">
        <v>5</v>
      </c>
      <c r="E5" s="3" t="s">
        <v>6</v>
      </c>
      <c r="F5" s="3" t="s">
        <v>7</v>
      </c>
      <c r="G5" s="2" t="s">
        <v>8</v>
      </c>
      <c r="H5" s="2" t="s">
        <v>9</v>
      </c>
      <c r="I5" s="2" t="s">
        <v>10</v>
      </c>
      <c r="J5" s="2" t="s">
        <v>11</v>
      </c>
      <c r="K5" s="3" t="s">
        <v>12</v>
      </c>
    </row>
    <row r="6" spans="1:11" x14ac:dyDescent="0.2">
      <c r="A6" s="1" t="s">
        <v>66</v>
      </c>
      <c r="B6" s="1" t="s">
        <v>66</v>
      </c>
      <c r="C6" s="1" t="s">
        <v>66</v>
      </c>
      <c r="D6" s="1" t="s">
        <v>66</v>
      </c>
      <c r="E6" s="1" t="s">
        <v>66</v>
      </c>
      <c r="F6" s="1" t="s">
        <v>66</v>
      </c>
      <c r="G6" s="4" t="s">
        <v>66</v>
      </c>
      <c r="H6" s="5" t="s">
        <v>66</v>
      </c>
      <c r="I6" s="5" t="s">
        <v>66</v>
      </c>
      <c r="J6" s="8"/>
      <c r="K6" s="6" t="s">
        <v>66</v>
      </c>
    </row>
    <row r="7" spans="1:11" x14ac:dyDescent="0.2">
      <c r="A7" s="1" t="s">
        <v>66</v>
      </c>
      <c r="B7" s="1" t="s">
        <v>66</v>
      </c>
      <c r="C7" s="1" t="s">
        <v>66</v>
      </c>
      <c r="D7" s="1" t="s">
        <v>66</v>
      </c>
      <c r="E7" s="1" t="s">
        <v>66</v>
      </c>
      <c r="F7" s="1" t="s">
        <v>66</v>
      </c>
      <c r="G7" s="4" t="s">
        <v>66</v>
      </c>
      <c r="H7" s="5" t="s">
        <v>66</v>
      </c>
      <c r="I7" s="5" t="s">
        <v>66</v>
      </c>
      <c r="J7" s="8"/>
      <c r="K7" s="6" t="s">
        <v>66</v>
      </c>
    </row>
    <row r="8" spans="1:11" x14ac:dyDescent="0.2">
      <c r="A8" s="1" t="s">
        <v>66</v>
      </c>
      <c r="B8" s="1" t="s">
        <v>66</v>
      </c>
      <c r="C8" s="1" t="s">
        <v>66</v>
      </c>
      <c r="D8" s="1" t="s">
        <v>66</v>
      </c>
      <c r="E8" s="1" t="s">
        <v>66</v>
      </c>
      <c r="F8" s="1" t="s">
        <v>66</v>
      </c>
      <c r="G8" s="4" t="s">
        <v>66</v>
      </c>
      <c r="H8" s="5" t="s">
        <v>66</v>
      </c>
      <c r="I8" s="7" t="s">
        <v>13</v>
      </c>
      <c r="J8" s="8"/>
      <c r="K8" s="6" t="s">
        <v>66</v>
      </c>
    </row>
    <row r="9" spans="1:11" x14ac:dyDescent="0.2">
      <c r="A9" s="1" t="s">
        <v>66</v>
      </c>
      <c r="B9" s="1" t="s">
        <v>66</v>
      </c>
      <c r="C9" s="1" t="s">
        <v>66</v>
      </c>
      <c r="D9" s="1" t="s">
        <v>66</v>
      </c>
      <c r="E9" s="1" t="s">
        <v>66</v>
      </c>
      <c r="F9" s="1" t="s">
        <v>66</v>
      </c>
      <c r="G9" s="4" t="s">
        <v>66</v>
      </c>
      <c r="H9" s="5" t="s">
        <v>66</v>
      </c>
      <c r="I9" s="7" t="s">
        <v>14</v>
      </c>
      <c r="J9" s="8"/>
      <c r="K9" s="6" t="s">
        <v>66</v>
      </c>
    </row>
    <row r="10" spans="1:11" x14ac:dyDescent="0.2">
      <c r="A10" s="1" t="s">
        <v>66</v>
      </c>
      <c r="B10" s="1" t="s">
        <v>66</v>
      </c>
      <c r="C10" s="1" t="s">
        <v>66</v>
      </c>
      <c r="D10" s="1" t="s">
        <v>66</v>
      </c>
      <c r="E10" s="1" t="s">
        <v>66</v>
      </c>
      <c r="F10" s="1" t="s">
        <v>66</v>
      </c>
      <c r="G10" s="4" t="s">
        <v>66</v>
      </c>
      <c r="H10" s="5" t="s">
        <v>66</v>
      </c>
      <c r="I10" s="7" t="s">
        <v>15</v>
      </c>
      <c r="J10" s="8"/>
      <c r="K10" s="6" t="s">
        <v>66</v>
      </c>
    </row>
    <row r="11" spans="1:11" x14ac:dyDescent="0.2">
      <c r="A11" s="1" t="s">
        <v>66</v>
      </c>
      <c r="B11" s="1" t="s">
        <v>66</v>
      </c>
      <c r="C11" s="1" t="s">
        <v>66</v>
      </c>
      <c r="D11" s="1" t="s">
        <v>66</v>
      </c>
      <c r="E11" s="1" t="s">
        <v>66</v>
      </c>
      <c r="F11" s="1" t="s">
        <v>66</v>
      </c>
      <c r="G11" s="4" t="s">
        <v>66</v>
      </c>
      <c r="H11" s="5" t="s">
        <v>66</v>
      </c>
      <c r="I11" s="7" t="s">
        <v>16</v>
      </c>
      <c r="J11" s="8"/>
      <c r="K11" s="6" t="s">
        <v>66</v>
      </c>
    </row>
    <row r="12" spans="1:11" x14ac:dyDescent="0.2">
      <c r="A12" s="1" t="s">
        <v>66</v>
      </c>
      <c r="B12" s="1" t="s">
        <v>66</v>
      </c>
      <c r="C12" s="1" t="s">
        <v>66</v>
      </c>
      <c r="D12" s="1" t="s">
        <v>66</v>
      </c>
      <c r="E12" s="1" t="s">
        <v>66</v>
      </c>
      <c r="F12" s="1" t="s">
        <v>66</v>
      </c>
      <c r="G12" s="4" t="s">
        <v>66</v>
      </c>
      <c r="H12" s="5" t="s">
        <v>66</v>
      </c>
      <c r="I12" s="5" t="s">
        <v>66</v>
      </c>
      <c r="J12" s="8"/>
      <c r="K12" s="6" t="s">
        <v>66</v>
      </c>
    </row>
    <row r="13" spans="1:11" x14ac:dyDescent="0.2">
      <c r="A13" s="1">
        <v>21</v>
      </c>
      <c r="B13" s="1">
        <v>2021</v>
      </c>
      <c r="C13" s="1">
        <v>2023</v>
      </c>
      <c r="D13" s="1" t="s">
        <v>17</v>
      </c>
      <c r="E13" s="1" t="s">
        <v>66</v>
      </c>
      <c r="F13" s="1" t="s">
        <v>66</v>
      </c>
      <c r="G13" s="4" t="s">
        <v>18</v>
      </c>
      <c r="H13" s="5">
        <v>2</v>
      </c>
      <c r="I13" s="5" t="s">
        <v>19</v>
      </c>
      <c r="J13" s="8"/>
      <c r="K13" s="6" t="s">
        <v>66</v>
      </c>
    </row>
    <row r="14" spans="1:11" x14ac:dyDescent="0.2">
      <c r="A14" s="1">
        <v>21</v>
      </c>
      <c r="B14" s="1">
        <v>2021</v>
      </c>
      <c r="C14" s="1">
        <v>2023</v>
      </c>
      <c r="D14" s="1" t="s">
        <v>17</v>
      </c>
      <c r="E14" s="1" t="s">
        <v>66</v>
      </c>
      <c r="F14" s="1" t="s">
        <v>66</v>
      </c>
      <c r="G14" s="4" t="s">
        <v>20</v>
      </c>
      <c r="H14" s="5" t="s">
        <v>21</v>
      </c>
      <c r="I14" s="5" t="s">
        <v>22</v>
      </c>
      <c r="J14" s="8"/>
      <c r="K14" s="6" t="s">
        <v>66</v>
      </c>
    </row>
    <row r="15" spans="1:11" x14ac:dyDescent="0.2">
      <c r="A15" s="1">
        <v>21</v>
      </c>
      <c r="B15" s="1">
        <v>2021</v>
      </c>
      <c r="C15" s="1">
        <v>2023</v>
      </c>
      <c r="D15" s="1" t="s">
        <v>17</v>
      </c>
      <c r="E15" s="1" t="s">
        <v>66</v>
      </c>
      <c r="F15" s="1" t="s">
        <v>66</v>
      </c>
      <c r="G15" s="4" t="s">
        <v>23</v>
      </c>
      <c r="H15" s="5" t="s">
        <v>21</v>
      </c>
      <c r="I15" s="5" t="s">
        <v>24</v>
      </c>
      <c r="J15" s="8"/>
      <c r="K15" s="6" t="s">
        <v>66</v>
      </c>
    </row>
    <row r="16" spans="1:11" x14ac:dyDescent="0.2">
      <c r="A16" s="1">
        <v>21</v>
      </c>
      <c r="B16" s="1">
        <v>2021</v>
      </c>
      <c r="C16" s="1">
        <v>2023</v>
      </c>
      <c r="D16" s="1" t="s">
        <v>17</v>
      </c>
      <c r="E16" s="1" t="s">
        <v>66</v>
      </c>
      <c r="F16" s="1" t="s">
        <v>66</v>
      </c>
      <c r="G16" s="4">
        <v>1000</v>
      </c>
      <c r="H16" s="5" t="s">
        <v>25</v>
      </c>
      <c r="I16" s="5" t="s">
        <v>26</v>
      </c>
      <c r="J16" s="8">
        <v>797709071</v>
      </c>
      <c r="K16" s="6" t="s">
        <v>27</v>
      </c>
    </row>
    <row r="17" spans="1:11" x14ac:dyDescent="0.2">
      <c r="A17" s="1">
        <v>21</v>
      </c>
      <c r="B17" s="1">
        <v>2021</v>
      </c>
      <c r="C17" s="1">
        <v>2023</v>
      </c>
      <c r="D17" s="1" t="s">
        <v>17</v>
      </c>
      <c r="E17" s="1" t="s">
        <v>66</v>
      </c>
      <c r="F17" s="1" t="s">
        <v>66</v>
      </c>
      <c r="G17" s="4">
        <v>1000</v>
      </c>
      <c r="H17" s="5" t="s">
        <v>28</v>
      </c>
      <c r="I17" s="5" t="s">
        <v>29</v>
      </c>
      <c r="J17" s="8">
        <v>422419833</v>
      </c>
      <c r="K17" s="6" t="s">
        <v>27</v>
      </c>
    </row>
    <row r="18" spans="1:11" x14ac:dyDescent="0.2">
      <c r="A18" s="1">
        <v>21</v>
      </c>
      <c r="B18" s="1">
        <v>2021</v>
      </c>
      <c r="C18" s="1">
        <v>2023</v>
      </c>
      <c r="D18" s="1" t="s">
        <v>17</v>
      </c>
      <c r="E18" s="1" t="s">
        <v>66</v>
      </c>
      <c r="F18" s="1" t="s">
        <v>66</v>
      </c>
      <c r="G18" s="4">
        <v>1000</v>
      </c>
      <c r="H18" s="5" t="s">
        <v>30</v>
      </c>
      <c r="I18" s="5" t="s">
        <v>31</v>
      </c>
      <c r="J18" s="8"/>
      <c r="K18" s="6" t="s">
        <v>66</v>
      </c>
    </row>
    <row r="19" spans="1:11" x14ac:dyDescent="0.2">
      <c r="A19" s="1">
        <v>21</v>
      </c>
      <c r="B19" s="1">
        <v>2021</v>
      </c>
      <c r="C19" s="1">
        <v>2023</v>
      </c>
      <c r="D19" s="1" t="s">
        <v>17</v>
      </c>
      <c r="E19" s="1" t="s">
        <v>66</v>
      </c>
      <c r="F19" s="1" t="s">
        <v>66</v>
      </c>
      <c r="G19" s="4">
        <v>1000</v>
      </c>
      <c r="H19" s="5" t="s">
        <v>32</v>
      </c>
      <c r="I19" s="5" t="s">
        <v>33</v>
      </c>
      <c r="J19" s="8"/>
      <c r="K19" s="6" t="s">
        <v>66</v>
      </c>
    </row>
    <row r="20" spans="1:11" x14ac:dyDescent="0.2">
      <c r="A20" s="1">
        <v>21</v>
      </c>
      <c r="B20" s="1">
        <v>2021</v>
      </c>
      <c r="C20" s="1">
        <v>2023</v>
      </c>
      <c r="D20" s="1" t="s">
        <v>17</v>
      </c>
      <c r="E20" s="1" t="s">
        <v>66</v>
      </c>
      <c r="F20" s="1" t="s">
        <v>66</v>
      </c>
      <c r="G20" s="4">
        <v>1021</v>
      </c>
      <c r="H20" s="5" t="s">
        <v>66</v>
      </c>
      <c r="I20" s="5" t="s">
        <v>34</v>
      </c>
      <c r="J20" s="8">
        <v>3454033</v>
      </c>
      <c r="K20" s="6" t="s">
        <v>27</v>
      </c>
    </row>
    <row r="21" spans="1:11" x14ac:dyDescent="0.2">
      <c r="A21" s="1">
        <v>21</v>
      </c>
      <c r="B21" s="1">
        <v>2021</v>
      </c>
      <c r="C21" s="1">
        <v>2023</v>
      </c>
      <c r="D21" s="1" t="s">
        <v>17</v>
      </c>
      <c r="E21" s="1" t="s">
        <v>66</v>
      </c>
      <c r="F21" s="1" t="s">
        <v>66</v>
      </c>
      <c r="G21" s="4">
        <v>1700</v>
      </c>
      <c r="H21" s="5" t="s">
        <v>66</v>
      </c>
      <c r="I21" s="5" t="s">
        <v>35</v>
      </c>
      <c r="J21" s="8">
        <v>9891489</v>
      </c>
      <c r="K21" s="6" t="s">
        <v>27</v>
      </c>
    </row>
    <row r="22" spans="1:11" x14ac:dyDescent="0.2">
      <c r="A22" s="1">
        <v>21</v>
      </c>
      <c r="B22" s="1">
        <v>2021</v>
      </c>
      <c r="C22" s="1">
        <v>2023</v>
      </c>
      <c r="D22" s="1" t="s">
        <v>17</v>
      </c>
      <c r="E22" s="1" t="s">
        <v>66</v>
      </c>
      <c r="F22" s="1" t="s">
        <v>66</v>
      </c>
      <c r="G22" s="4">
        <v>1701</v>
      </c>
      <c r="H22" s="5" t="s">
        <v>66</v>
      </c>
      <c r="I22" s="5" t="s">
        <v>36</v>
      </c>
      <c r="J22" s="8">
        <v>-9698088</v>
      </c>
      <c r="K22" s="6" t="s">
        <v>27</v>
      </c>
    </row>
    <row r="23" spans="1:11" ht="25.5" x14ac:dyDescent="0.2">
      <c r="A23" s="1">
        <v>21</v>
      </c>
      <c r="B23" s="1">
        <v>2021</v>
      </c>
      <c r="C23" s="1">
        <v>2023</v>
      </c>
      <c r="D23" s="1" t="s">
        <v>17</v>
      </c>
      <c r="E23" s="1" t="s">
        <v>66</v>
      </c>
      <c r="F23" s="1" t="s">
        <v>66</v>
      </c>
      <c r="G23" s="4">
        <v>1740</v>
      </c>
      <c r="H23" s="5" t="s">
        <v>66</v>
      </c>
      <c r="I23" s="5" t="s">
        <v>37</v>
      </c>
      <c r="J23" s="8">
        <v>1526084154</v>
      </c>
      <c r="K23" s="6" t="s">
        <v>38</v>
      </c>
    </row>
    <row r="24" spans="1:11" ht="25.5" x14ac:dyDescent="0.2">
      <c r="A24" s="10">
        <v>21</v>
      </c>
      <c r="B24" s="10">
        <v>2021</v>
      </c>
      <c r="C24" s="10">
        <v>2023</v>
      </c>
      <c r="D24" s="10" t="s">
        <v>17</v>
      </c>
      <c r="E24" s="10" t="s">
        <v>66</v>
      </c>
      <c r="F24" s="10" t="s">
        <v>66</v>
      </c>
      <c r="G24" s="11">
        <v>1920</v>
      </c>
      <c r="H24" s="11" t="s">
        <v>66</v>
      </c>
      <c r="I24" s="11" t="s">
        <v>39</v>
      </c>
      <c r="J24" s="12">
        <f>SUM(J16:J23)</f>
        <v>2749860492</v>
      </c>
      <c r="K24" s="13" t="s">
        <v>38</v>
      </c>
    </row>
    <row r="25" spans="1:11" x14ac:dyDescent="0.2">
      <c r="A25" s="1">
        <v>21</v>
      </c>
      <c r="B25" s="1">
        <v>2021</v>
      </c>
      <c r="C25" s="1">
        <v>2023</v>
      </c>
      <c r="D25" s="1" t="s">
        <v>17</v>
      </c>
      <c r="E25" s="1" t="s">
        <v>66</v>
      </c>
      <c r="F25" s="1" t="s">
        <v>66</v>
      </c>
      <c r="G25" s="4">
        <v>6011</v>
      </c>
      <c r="H25" s="5" t="s">
        <v>66</v>
      </c>
      <c r="I25" s="5" t="s">
        <v>40</v>
      </c>
      <c r="J25" s="8">
        <v>801163104</v>
      </c>
      <c r="K25" s="6" t="s">
        <v>66</v>
      </c>
    </row>
    <row r="26" spans="1:11" x14ac:dyDescent="0.2">
      <c r="A26" s="1">
        <v>21</v>
      </c>
      <c r="B26" s="1">
        <v>2021</v>
      </c>
      <c r="C26" s="1">
        <v>2023</v>
      </c>
      <c r="D26" s="1" t="s">
        <v>17</v>
      </c>
      <c r="E26" s="1" t="s">
        <v>66</v>
      </c>
      <c r="F26" s="1" t="s">
        <v>66</v>
      </c>
      <c r="G26" s="4">
        <v>6012</v>
      </c>
      <c r="H26" s="5" t="s">
        <v>66</v>
      </c>
      <c r="I26" s="5" t="s">
        <v>41</v>
      </c>
      <c r="J26" s="8">
        <v>1948697388</v>
      </c>
      <c r="K26" s="6" t="s">
        <v>66</v>
      </c>
    </row>
    <row r="27" spans="1:11" ht="38.25" x14ac:dyDescent="0.2">
      <c r="A27" s="10">
        <v>21</v>
      </c>
      <c r="B27" s="10">
        <v>2021</v>
      </c>
      <c r="C27" s="10">
        <v>2023</v>
      </c>
      <c r="D27" s="10" t="s">
        <v>17</v>
      </c>
      <c r="E27" s="10" t="s">
        <v>66</v>
      </c>
      <c r="F27" s="10" t="s">
        <v>66</v>
      </c>
      <c r="G27" s="11">
        <v>6190</v>
      </c>
      <c r="H27" s="11" t="s">
        <v>66</v>
      </c>
      <c r="I27" s="11" t="s">
        <v>42</v>
      </c>
      <c r="J27" s="12">
        <f>IF(SUM(J16:J23)=SUM(J25:J26),SUM(J25:J26), "ERROR: Line 1920 &lt;&gt; Line 6190")</f>
        <v>2749860492</v>
      </c>
      <c r="K27" s="13" t="s">
        <v>43</v>
      </c>
    </row>
  </sheetData>
  <mergeCells count="2">
    <mergeCell ref="A2:K2"/>
    <mergeCell ref="A3:K3"/>
  </mergeCells>
  <pageMargins left="0.75" right="0.75" top="1" bottom="1" header="0.5" footer="0.5"/>
  <pageSetup fitToHeight="9999"/>
  <headerFooter>
    <oddHeader>SF 132 APPORTIONMENT SCHEDULE</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17"/>
  <sheetViews>
    <sheetView showOutlineSymbols="0" showWhiteSpace="0" zoomScaleNormal="100" zoomScaleSheetLayoutView="100" workbookViewId="0">
      <pane ySplit="4" topLeftCell="A6" activePane="bottomLeft" state="frozenSplit"/>
      <selection pane="bottomLeft"/>
    </sheetView>
  </sheetViews>
  <sheetFormatPr defaultRowHeight="14.25" x14ac:dyDescent="0.2"/>
  <cols>
    <col min="1" max="1" width="4" bestFit="1" customWidth="1"/>
    <col min="2" max="2" width="90" bestFit="1" customWidth="1"/>
    <col min="3" max="3" width="20" bestFit="1" customWidth="1"/>
  </cols>
  <sheetData>
    <row r="1" spans="1:2" x14ac:dyDescent="0.2">
      <c r="A1" s="1" t="s">
        <v>66</v>
      </c>
      <c r="B1" s="9" t="s">
        <v>66</v>
      </c>
    </row>
    <row r="2" spans="1:2" x14ac:dyDescent="0.2">
      <c r="A2" s="1" t="s">
        <v>66</v>
      </c>
      <c r="B2" s="9" t="s">
        <v>0</v>
      </c>
    </row>
    <row r="3" spans="1:2" x14ac:dyDescent="0.2">
      <c r="A3" s="1" t="s">
        <v>66</v>
      </c>
      <c r="B3" s="9" t="s">
        <v>44</v>
      </c>
    </row>
    <row r="4" spans="1:2" x14ac:dyDescent="0.2">
      <c r="A4" s="1" t="s">
        <v>66</v>
      </c>
      <c r="B4" s="9" t="s">
        <v>66</v>
      </c>
    </row>
    <row r="5" spans="1:2" x14ac:dyDescent="0.2">
      <c r="A5" s="1" t="s">
        <v>66</v>
      </c>
      <c r="B5" s="9" t="s">
        <v>66</v>
      </c>
    </row>
    <row r="6" spans="1:2" x14ac:dyDescent="0.2">
      <c r="A6" s="1" t="s">
        <v>66</v>
      </c>
      <c r="B6" s="16" t="s">
        <v>45</v>
      </c>
    </row>
    <row r="7" spans="1:2" x14ac:dyDescent="0.2">
      <c r="A7" s="1" t="s">
        <v>66</v>
      </c>
      <c r="B7" s="9" t="s">
        <v>66</v>
      </c>
    </row>
    <row r="8" spans="1:2" ht="76.5" x14ac:dyDescent="0.2">
      <c r="A8" s="14" t="s">
        <v>46</v>
      </c>
      <c r="B8" s="15" t="s">
        <v>47</v>
      </c>
    </row>
    <row r="9" spans="1:2" ht="25.5" x14ac:dyDescent="0.2">
      <c r="A9" s="14" t="s">
        <v>48</v>
      </c>
      <c r="B9" s="15" t="s">
        <v>49</v>
      </c>
    </row>
    <row r="10" spans="1:2" ht="25.5" x14ac:dyDescent="0.2">
      <c r="A10" s="14" t="s">
        <v>50</v>
      </c>
      <c r="B10" s="15" t="s">
        <v>51</v>
      </c>
    </row>
    <row r="11" spans="1:2" x14ac:dyDescent="0.2">
      <c r="A11" s="1" t="s">
        <v>66</v>
      </c>
      <c r="B11" s="9" t="s">
        <v>66</v>
      </c>
    </row>
    <row r="12" spans="1:2" x14ac:dyDescent="0.2">
      <c r="A12" s="1" t="s">
        <v>66</v>
      </c>
      <c r="B12" s="16" t="s">
        <v>52</v>
      </c>
    </row>
    <row r="13" spans="1:2" x14ac:dyDescent="0.2">
      <c r="A13" s="1" t="s">
        <v>66</v>
      </c>
      <c r="B13" s="9" t="s">
        <v>66</v>
      </c>
    </row>
    <row r="14" spans="1:2" ht="25.5" x14ac:dyDescent="0.2">
      <c r="A14" s="14" t="s">
        <v>53</v>
      </c>
      <c r="B14" s="15" t="s">
        <v>54</v>
      </c>
    </row>
    <row r="15" spans="1:2" x14ac:dyDescent="0.2">
      <c r="A15" s="14" t="s">
        <v>55</v>
      </c>
      <c r="B15" s="15" t="s">
        <v>56</v>
      </c>
    </row>
    <row r="16" spans="1:2" x14ac:dyDescent="0.2">
      <c r="A16" s="1" t="s">
        <v>66</v>
      </c>
      <c r="B16" s="9" t="s">
        <v>66</v>
      </c>
    </row>
    <row r="17" spans="1:2" x14ac:dyDescent="0.2">
      <c r="A17" s="20" t="s">
        <v>57</v>
      </c>
      <c r="B17" s="19" t="s">
        <v>66</v>
      </c>
    </row>
  </sheetData>
  <mergeCells count="1">
    <mergeCell ref="A17:B17"/>
  </mergeCells>
  <pageMargins left="0.75" right="0.75" top="1" bottom="1" header="0.5" footer="0.5"/>
  <pageSetup fitToHeight="9999"/>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9"/>
  <sheetViews>
    <sheetView showGridLines="0" showOutlineSymbols="0" showWhiteSpace="0" workbookViewId="0"/>
  </sheetViews>
  <sheetFormatPr defaultRowHeight="14.25" x14ac:dyDescent="0.2"/>
  <cols>
    <col min="1" max="1" width="20" bestFit="1" customWidth="1"/>
    <col min="2" max="2" width="75" bestFit="1" customWidth="1"/>
  </cols>
  <sheetData>
    <row r="1" spans="1:2" ht="43.5" customHeight="1" x14ac:dyDescent="0.2">
      <c r="A1" s="21" t="s">
        <v>58</v>
      </c>
      <c r="B1" s="22"/>
    </row>
    <row r="2" spans="1:2" ht="15" x14ac:dyDescent="0.25">
      <c r="A2" s="17" t="s">
        <v>66</v>
      </c>
      <c r="B2" s="18" t="s">
        <v>66</v>
      </c>
    </row>
    <row r="3" spans="1:2" ht="15" x14ac:dyDescent="0.25">
      <c r="A3" s="17" t="s">
        <v>66</v>
      </c>
      <c r="B3" s="18" t="s">
        <v>66</v>
      </c>
    </row>
    <row r="4" spans="1:2" ht="15" x14ac:dyDescent="0.25">
      <c r="A4" s="17" t="s">
        <v>59</v>
      </c>
      <c r="B4" s="18" t="s">
        <v>60</v>
      </c>
    </row>
    <row r="5" spans="1:2" ht="15" x14ac:dyDescent="0.25">
      <c r="A5" s="17" t="s">
        <v>66</v>
      </c>
      <c r="B5" s="18" t="s">
        <v>61</v>
      </c>
    </row>
    <row r="6" spans="1:2" ht="15" x14ac:dyDescent="0.25">
      <c r="A6" s="17" t="s">
        <v>66</v>
      </c>
      <c r="B6" s="18" t="s">
        <v>66</v>
      </c>
    </row>
    <row r="7" spans="1:2" ht="15" x14ac:dyDescent="0.25">
      <c r="A7" s="17" t="s">
        <v>62</v>
      </c>
      <c r="B7" s="18" t="s">
        <v>63</v>
      </c>
    </row>
    <row r="8" spans="1:2" ht="15" x14ac:dyDescent="0.25">
      <c r="A8" s="17" t="s">
        <v>66</v>
      </c>
      <c r="B8" s="18" t="s">
        <v>66</v>
      </c>
    </row>
    <row r="9" spans="1:2" ht="15" x14ac:dyDescent="0.25">
      <c r="A9" s="17" t="s">
        <v>64</v>
      </c>
      <c r="B9" s="18" t="s">
        <v>65</v>
      </c>
    </row>
  </sheetData>
  <mergeCells count="1">
    <mergeCell ref="A1:B1"/>
  </mergeCells>
  <pageMargins left="0.75" right="0.75" top="1" bottom="1" header="0.5" footer="0.5"/>
  <pageSetup fitToHeight="999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Appor_Req_to_OMB</vt:lpstr>
      <vt:lpstr>OMB Footnotes</vt:lpstr>
      <vt:lpstr>Approval_Info</vt:lpstr>
      <vt:lpstr>Appor_Req_to_OMB!Print_Titles</vt:lpstr>
      <vt:lpstr>'OMB Footnotes'!Print_Titles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axlsx</dc:creator>
  <cp:lastModifiedBy>Apportionment</cp:lastModifiedBy>
  <cp:revision>0</cp:revision>
  <dcterms:created xsi:type="dcterms:W3CDTF">2022-08-23T12:26:18Z</dcterms:created>
  <dcterms:modified xsi:type="dcterms:W3CDTF">2022-08-23T16:26:18Z</dcterms:modified>
</cp:coreProperties>
</file>