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<sst xmlns="http://schemas.openxmlformats.org/spreadsheetml/2006/main" count="289" uniqueCount="77">
  <si>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</si>
  <si>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</si>
  <si>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</si>
  <si>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</si>
  <si>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</si>
  <si>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</si>
  <si>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</si>
  <si>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</si>
  <si>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</si>
  <si>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</si>
  <si>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</si>
  <si>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</si>
  <si>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</si>
  <si>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</si>
  <si>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</si>
  <si>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</si>
  <si>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t>
  </si>
  <si>
    <t>2020</t>
  </si>
  <si>
    <t>IterNo</t>
  </si>
  <si>
    <t>Last Approved Apportionment: 2022-05-24</t>
  </si>
  <si>
    <t>RptCat</t>
  </si>
  <si>
    <t>NO</t>
  </si>
  <si>
    <t>Reporting Categories</t>
  </si>
  <si>
    <t>AdjAut</t>
  </si>
  <si>
    <t>Adjustment Authority provided</t>
  </si>
  <si>
    <t>Unob Bal: Transferred from other accounts</t>
  </si>
  <si>
    <t>B2</t>
  </si>
  <si>
    <t>BA: Disc: Appropriation</t>
  </si>
  <si>
    <t>B4,B5</t>
  </si>
  <si>
    <t>BA: Disc: Approps transferred from other accounts</t>
  </si>
  <si>
    <t>B2, B3</t>
  </si>
  <si>
    <t>BA: Disc: Spending auth: Collected</t>
  </si>
  <si>
    <t>B8</t>
  </si>
  <si>
    <t>BA: Disc: Spending auth: Chng uncoll pymts Fed src</t>
  </si>
  <si>
    <t>BA: Disc: Spending auth:Antic colls, reimbs, other</t>
  </si>
  <si>
    <t>B9,B10,B11</t>
  </si>
  <si>
    <t>Total budgetary resources avail (disc. and mand.)</t>
  </si>
  <si>
    <t>B2,B3,B4,B5,B8,B9,B</t>
  </si>
  <si>
    <t>Category A -- 3rd quarter</t>
  </si>
  <si>
    <t>Category A -- 4th quarter</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</si>
  <si>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</si>
  <si>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</si>
  <si>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</si>
  <si>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</si>
  <si>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</si>
  <si>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</si>
  <si>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</si>
  <si>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</si>
  <si>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A6 </t>
  </si>
  <si>
    <t>Reimbursable authority up to the level of orders for reimbursable support in response to COVID-19 is hereby automatically apportioned without further OMB action.</t>
  </si>
  <si>
    <t>Footnotes for Budgetary Resources</t>
  </si>
  <si>
    <t>B10</t>
  </si>
  <si>
    <t>Total reimbursable authority on lines 1700-1740 match the budget appendix request for FY2022.</t>
  </si>
  <si>
    <t>B11</t>
  </si>
  <si>
    <t>Line 1740 does not match the SF-133 due to a known reporting issue. The amount on line 1740 is requested as $5,368,047,905 and was developed to keep the total reimbursable authority request constant. The amount requested was determined by the previously approved amount of $11,701,000,000 minus the reported amounts on lines 1700 ($1,421,590,843) and 1701 ($4,911,361,252). The remainder is what is requested on line 1740.</t>
  </si>
  <si>
    <t xml:space="preserve">B2 </t>
  </si>
  <si>
    <t>(4) FY 22-10 IR transfers $2,000,000 in accordance with section 8132 of division C of P.L. 116-260.  (1) FY 22-02 IR transfers $101,946,000 ($5,000,000 in unobligated Environmental Restoration funds and $96,946,000 in FY22 appropriated Environmental Restoration funds) in accordance with the provisions in division A of P.L. 117-43. FY 22-03 IR transfers $38,264,000 in accordance with the provisions in division A of Public Law 117-43.</t>
  </si>
  <si>
    <t xml:space="preserve">B3 </t>
  </si>
  <si>
    <t>(5) FY 22-19 IR transfers $201,807,000 in accordance with section 2301 of division N of Public Law 117-103.  (3) FY 22-17 IR transfers $3,300,000 in accordance with the provision in division C of Public Law 117-103.  FY 22-16 IR transfers $149,735,000 in accordance with the provision in division C of Public Law 117-103.  (2) FY 22-08 IR Transfers $3,000,000 in accordance with the provision in division A of Public Law 117-70 and section 8054 of division C of Public Law 116-260. FY 22-06 IR ER Transfers $116,691,000 in accordance with the provision in division A of Public Law 117-70 and section 8054 of division C of Public Law 116-260.  FY 22-07 IR Transfers $47,091,000 in accordance with the provision in division A of Public Law 117-70 and section 8054 of division C of Public Law 116-260.</t>
  </si>
  <si>
    <t xml:space="preserve">B4 </t>
  </si>
  <si>
    <t>Funds provided by H.R. 6617 in the amount of $22,640,000 signed by the President on February 18, 2022.</t>
  </si>
  <si>
    <t xml:space="preserve">B5 </t>
  </si>
  <si>
    <t>(7) Funds provided by H.R. 7691 in the amount of $1,493,532,000 for the support of Ukraine, signed by the President on May 21, 2022.  Net appropriations of $55,996,287,125 derived from funds provided by P.L. 117-103 in the amount of $55,016,103,000, MINUS section 8067 (no-year funding) in the amount of -$152,925,875, PLUS Division N in the amount of $1,113,234,000, MINUS section 8027(f) in the amount of -$2,764,000; and funds provided by P.L. 117-86 in the amount of $22,640,000 (see footnote B4).</t>
  </si>
  <si>
    <t xml:space="preserve">B8 </t>
  </si>
  <si>
    <t>Actual amounts per April SF-133.</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</si>
  <si>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</si>
  <si>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</si>
  <si>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</si>
  <si>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</si>
  <si>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</si>
  <si>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</si>
  <si>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</si>
  <si>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</si>
  <si>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2022-05-26 10:17 AM</t>
  </si>
  <si>
    <t xml:space="preserve">TAF(s) Included: </t>
  </si>
  <si>
    <t xml:space="preserve">21-2020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</si>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</sst>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t="s">
        <v>76</v>
      </c>
      <c r="C13" s="1">
        <v>2022</v>
      </c>
      <c r="D13" s="1" t="s">
        <v>17</v>
      </c>
      <c r="E13" s="1" t="s">
        <v>76</v>
      </c>
      <c r="F13" s="1" t="s">
        <v>76</v>
      </c>
      <c r="G13" s="4" t="s">
        <v>18</v>
      </c>
      <c r="H13" s="5">
        <v>8</v>
      </c>
      <c r="I13" s="5" t="s">
        <v>19</v>
      </c>
      <c r="J13" s="8"/>
      <c r="K13" s="6" t="s">
        <v>76</v>
      </c>
    </row>
    <row r="14" spans="1:11" x14ac:dyDescent="0.2">
      <c r="A14" s="1">
        <v>21</v>
      </c>
      <c r="B14" s="1" t="s">
        <v>76</v>
      </c>
      <c r="C14" s="1">
        <v>2022</v>
      </c>
      <c r="D14" s="1" t="s">
        <v>17</v>
      </c>
      <c r="E14" s="1" t="s">
        <v>76</v>
      </c>
      <c r="F14" s="1" t="s">
        <v>76</v>
      </c>
      <c r="G14" s="4" t="s">
        <v>20</v>
      </c>
      <c r="H14" s="5" t="s">
        <v>21</v>
      </c>
      <c r="I14" s="5" t="s">
        <v>22</v>
      </c>
      <c r="J14" s="8"/>
      <c r="K14" s="6" t="s">
        <v>76</v>
      </c>
    </row>
    <row r="15" spans="1:11" x14ac:dyDescent="0.2">
      <c r="A15" s="1">
        <v>21</v>
      </c>
      <c r="B15" s="1" t="s">
        <v>76</v>
      </c>
      <c r="C15" s="1">
        <v>2022</v>
      </c>
      <c r="D15" s="1" t="s">
        <v>17</v>
      </c>
      <c r="E15" s="1" t="s">
        <v>76</v>
      </c>
      <c r="F15" s="1" t="s">
        <v>76</v>
      </c>
      <c r="G15" s="4" t="s">
        <v>23</v>
      </c>
      <c r="H15" s="5" t="s">
        <v>21</v>
      </c>
      <c r="I15" s="5" t="s">
        <v>24</v>
      </c>
      <c r="J15" s="8"/>
      <c r="K15" s="6" t="s">
        <v>76</v>
      </c>
    </row>
    <row r="16" spans="1:11" x14ac:dyDescent="0.2">
      <c r="A16" s="1">
        <v>21</v>
      </c>
      <c r="B16" s="1" t="s">
        <v>76</v>
      </c>
      <c r="C16" s="1">
        <v>2022</v>
      </c>
      <c r="D16" s="1" t="s">
        <v>17</v>
      </c>
      <c r="E16" s="1" t="s">
        <v>76</v>
      </c>
      <c r="F16" s="1" t="s">
        <v>76</v>
      </c>
      <c r="G16" s="4">
        <v>1011</v>
      </c>
      <c r="H16" s="5" t="s">
        <v>76</v>
      </c>
      <c r="I16" s="5" t="s">
        <v>25</v>
      </c>
      <c r="J16" s="8">
        <v>7000000</v>
      </c>
      <c r="K16" s="6" t="s">
        <v>26</v>
      </c>
    </row>
    <row r="17" spans="1:11" ht="25.5" x14ac:dyDescent="0.2">
      <c r="A17" s="1">
        <v>21</v>
      </c>
      <c r="B17" s="1" t="s">
        <v>76</v>
      </c>
      <c r="C17" s="1">
        <v>2022</v>
      </c>
      <c r="D17" s="1" t="s">
        <v>17</v>
      </c>
      <c r="E17" s="1" t="s">
        <v>76</v>
      </c>
      <c r="F17" s="1" t="s">
        <v>76</v>
      </c>
      <c r="G17" s="4">
        <v>1100</v>
      </c>
      <c r="H17" s="5" t="s">
        <v>76</v>
      </c>
      <c r="I17" s="5" t="s">
        <v>27</v>
      </c>
      <c r="J17" s="8">
        <v>57489819125</v>
      </c>
      <c r="K17" s="6" t="s">
        <v>28</v>
      </c>
    </row>
    <row r="18" spans="1:11" ht="25.5" x14ac:dyDescent="0.2">
      <c r="A18" s="1">
        <v>21</v>
      </c>
      <c r="B18" s="1" t="s">
        <v>76</v>
      </c>
      <c r="C18" s="1">
        <v>2022</v>
      </c>
      <c r="D18" s="1" t="s">
        <v>17</v>
      </c>
      <c r="E18" s="1" t="s">
        <v>76</v>
      </c>
      <c r="F18" s="1" t="s">
        <v>76</v>
      </c>
      <c r="G18" s="4">
        <v>1121</v>
      </c>
      <c r="H18" s="5" t="s">
        <v>76</v>
      </c>
      <c r="I18" s="5" t="s">
        <v>29</v>
      </c>
      <c r="J18" s="8">
        <v>656834000</v>
      </c>
      <c r="K18" s="6" t="s">
        <v>30</v>
      </c>
    </row>
    <row r="19" spans="1:11" x14ac:dyDescent="0.2">
      <c r="A19" s="1">
        <v>21</v>
      </c>
      <c r="B19" s="1" t="s">
        <v>76</v>
      </c>
      <c r="C19" s="1">
        <v>2022</v>
      </c>
      <c r="D19" s="1" t="s">
        <v>17</v>
      </c>
      <c r="E19" s="1" t="s">
        <v>76</v>
      </c>
      <c r="F19" s="1" t="s">
        <v>76</v>
      </c>
      <c r="G19" s="4">
        <v>1700</v>
      </c>
      <c r="H19" s="5" t="s">
        <v>76</v>
      </c>
      <c r="I19" s="5" t="s">
        <v>31</v>
      </c>
      <c r="J19" s="8">
        <v>1421590843</v>
      </c>
      <c r="K19" s="6" t="s">
        <v>32</v>
      </c>
    </row>
    <row r="20" spans="1:11" x14ac:dyDescent="0.2">
      <c r="A20" s="1">
        <v>21</v>
      </c>
      <c r="B20" s="1" t="s">
        <v>76</v>
      </c>
      <c r="C20" s="1">
        <v>2022</v>
      </c>
      <c r="D20" s="1" t="s">
        <v>17</v>
      </c>
      <c r="E20" s="1" t="s">
        <v>76</v>
      </c>
      <c r="F20" s="1" t="s">
        <v>76</v>
      </c>
      <c r="G20" s="4">
        <v>1701</v>
      </c>
      <c r="H20" s="5" t="s">
        <v>76</v>
      </c>
      <c r="I20" s="5" t="s">
        <v>33</v>
      </c>
      <c r="J20" s="8">
        <v>4911361252</v>
      </c>
      <c r="K20" s="6" t="s">
        <v>32</v>
      </c>
    </row>
    <row r="21" spans="1:11" ht="51" x14ac:dyDescent="0.2">
      <c r="A21" s="1">
        <v>21</v>
      </c>
      <c r="B21" s="1" t="s">
        <v>76</v>
      </c>
      <c r="C21" s="1">
        <v>2022</v>
      </c>
      <c r="D21" s="1" t="s">
        <v>17</v>
      </c>
      <c r="E21" s="1" t="s">
        <v>76</v>
      </c>
      <c r="F21" s="1" t="s">
        <v>76</v>
      </c>
      <c r="G21" s="4">
        <v>1740</v>
      </c>
      <c r="H21" s="5" t="s">
        <v>76</v>
      </c>
      <c r="I21" s="5" t="s">
        <v>34</v>
      </c>
      <c r="J21" s="8">
        <v>5368047905</v>
      </c>
      <c r="K21" s="6" t="s">
        <v>35</v>
      </c>
    </row>
    <row r="22" spans="1:11" ht="89.25" x14ac:dyDescent="0.2">
      <c r="A22" s="10">
        <v>21</v>
      </c>
      <c r="B22" s="10" t="s">
        <v>76</v>
      </c>
      <c r="C22" s="10">
        <v>2022</v>
      </c>
      <c r="D22" s="10" t="s">
        <v>17</v>
      </c>
      <c r="E22" s="10" t="s">
        <v>76</v>
      </c>
      <c r="F22" s="10" t="s">
        <v>76</v>
      </c>
      <c r="G22" s="11">
        <v>1920</v>
      </c>
      <c r="H22" s="11" t="s">
        <v>76</v>
      </c>
      <c r="I22" s="11" t="s">
        <v>36</v>
      </c>
      <c r="J22" s="12">
        <f>SUM(J16:J21)</f>
        <v>69854653125</v>
      </c>
      <c r="K22" s="13" t="s">
        <v>37</v>
      </c>
    </row>
    <row r="23" spans="1:11" x14ac:dyDescent="0.2">
      <c r="A23" s="1">
        <v>21</v>
      </c>
      <c r="B23" s="1" t="s">
        <v>76</v>
      </c>
      <c r="C23" s="1">
        <v>2022</v>
      </c>
      <c r="D23" s="1" t="s">
        <v>17</v>
      </c>
      <c r="E23" s="1" t="s">
        <v>76</v>
      </c>
      <c r="F23" s="1" t="s">
        <v>76</v>
      </c>
      <c r="G23" s="4">
        <v>6003</v>
      </c>
      <c r="H23" s="5" t="s">
        <v>76</v>
      </c>
      <c r="I23" s="5" t="s">
        <v>38</v>
      </c>
      <c r="J23" s="8">
        <v>23377042286</v>
      </c>
      <c r="K23" s="6" t="s">
        <v>76</v>
      </c>
    </row>
    <row r="24" spans="1:11" x14ac:dyDescent="0.2">
      <c r="A24" s="1">
        <v>21</v>
      </c>
      <c r="B24" s="1" t="s">
        <v>76</v>
      </c>
      <c r="C24" s="1">
        <v>2022</v>
      </c>
      <c r="D24" s="1" t="s">
        <v>17</v>
      </c>
      <c r="E24" s="1" t="s">
        <v>76</v>
      </c>
      <c r="F24" s="1" t="s">
        <v>76</v>
      </c>
      <c r="G24" s="4">
        <v>6004</v>
      </c>
      <c r="H24" s="5" t="s">
        <v>76</v>
      </c>
      <c r="I24" s="5" t="s">
        <v>39</v>
      </c>
      <c r="J24" s="8">
        <v>3500000000</v>
      </c>
      <c r="K24" s="6" t="s">
        <v>76</v>
      </c>
    </row>
    <row r="25" spans="1:11" x14ac:dyDescent="0.2">
      <c r="A25" s="1">
        <v>21</v>
      </c>
      <c r="B25" s="1" t="s">
        <v>76</v>
      </c>
      <c r="C25" s="1">
        <v>2022</v>
      </c>
      <c r="D25" s="1" t="s">
        <v>17</v>
      </c>
      <c r="E25" s="1" t="s">
        <v>76</v>
      </c>
      <c r="F25" s="1" t="s">
        <v>76</v>
      </c>
      <c r="G25" s="4">
        <v>6011</v>
      </c>
      <c r="H25" s="5" t="s">
        <v>76</v>
      </c>
      <c r="I25" s="5" t="s">
        <v>40</v>
      </c>
      <c r="J25" s="8">
        <v>31276610839</v>
      </c>
      <c r="K25" s="6" t="s">
        <v>76</v>
      </c>
    </row>
    <row r="26" spans="1:11" x14ac:dyDescent="0.2">
      <c r="A26" s="1">
        <v>21</v>
      </c>
      <c r="B26" s="1" t="s">
        <v>76</v>
      </c>
      <c r="C26" s="1">
        <v>2022</v>
      </c>
      <c r="D26" s="1" t="s">
        <v>17</v>
      </c>
      <c r="E26" s="1" t="s">
        <v>76</v>
      </c>
      <c r="F26" s="1" t="s">
        <v>76</v>
      </c>
      <c r="G26" s="4">
        <v>6012</v>
      </c>
      <c r="H26" s="5" t="s">
        <v>76</v>
      </c>
      <c r="I26" s="5" t="s">
        <v>41</v>
      </c>
      <c r="J26" s="8">
        <v>11701000000</v>
      </c>
      <c r="K26" s="6" t="s">
        <v>76</v>
      </c>
    </row>
    <row r="27" spans="1:11" ht="25.5" x14ac:dyDescent="0.2">
      <c r="A27" s="10">
        <v>21</v>
      </c>
      <c r="B27" s="10" t="s">
        <v>76</v>
      </c>
      <c r="C27" s="10">
        <v>2022</v>
      </c>
      <c r="D27" s="10" t="s">
        <v>17</v>
      </c>
      <c r="E27" s="10" t="s">
        <v>76</v>
      </c>
      <c r="F27" s="10" t="s">
        <v>76</v>
      </c>
      <c r="G27" s="11">
        <v>6190</v>
      </c>
      <c r="H27" s="11" t="s">
        <v>76</v>
      </c>
      <c r="I27" s="11" t="s">
        <v>42</v>
      </c>
      <c r="J27" s="12">
        <f>IF(SUM(J16:J21)=SUM(J23:J26),SUM(J23:J26), "ERROR: Line 1920 &lt;&gt; Line 6190")</f>
        <v>69854653125</v>
      </c>
      <c r="K27"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44</v>
      </c>
    </row>
    <row r="4" spans="1:2" x14ac:dyDescent="0.2">
      <c r="A4" s="1" t="s">
        <v>76</v>
      </c>
      <c r="B4" s="9" t="s">
        <v>76</v>
      </c>
    </row>
    <row r="5" spans="1:2" x14ac:dyDescent="0.2">
      <c r="A5" s="1" t="s">
        <v>76</v>
      </c>
      <c r="B5" s="9" t="s">
        <v>76</v>
      </c>
    </row>
    <row r="6" spans="1:2" x14ac:dyDescent="0.2">
      <c r="A6" s="1" t="s">
        <v>76</v>
      </c>
      <c r="B6" s="16" t="s">
        <v>45</v>
      </c>
    </row>
    <row r="7" spans="1:2" x14ac:dyDescent="0.2">
      <c r="A7" s="1" t="s">
        <v>76</v>
      </c>
      <c r="B7" s="9" t="s">
        <v>76</v>
      </c>
    </row>
    <row r="8" spans="1:2" ht="76.5" x14ac:dyDescent="0.2">
      <c r="A8" s="14" t="s">
        <v>46</v>
      </c>
      <c r="B8" s="15" t="s">
        <v>47</v>
      </c>
    </row>
    <row r="9" spans="1:2" ht="25.5" x14ac:dyDescent="0.2">
      <c r="A9" s="14" t="s">
        <v>48</v>
      </c>
      <c r="B9" s="15" t="s">
        <v>49</v>
      </c>
    </row>
    <row r="10" spans="1:2" x14ac:dyDescent="0.2">
      <c r="A10" s="1" t="s">
        <v>76</v>
      </c>
      <c r="B10" s="9" t="s">
        <v>76</v>
      </c>
    </row>
    <row r="11" spans="1:2" x14ac:dyDescent="0.2">
      <c r="A11" s="1" t="s">
        <v>76</v>
      </c>
      <c r="B11" s="16" t="s">
        <v>50</v>
      </c>
    </row>
    <row r="12" spans="1:2" x14ac:dyDescent="0.2">
      <c r="A12" s="1" t="s">
        <v>76</v>
      </c>
      <c r="B12" s="9" t="s">
        <v>76</v>
      </c>
    </row>
    <row r="13" spans="1:2" x14ac:dyDescent="0.2">
      <c r="A13" s="14" t="s">
        <v>51</v>
      </c>
      <c r="B13" s="15" t="s">
        <v>52</v>
      </c>
    </row>
    <row r="14" spans="1:2" ht="51" x14ac:dyDescent="0.2">
      <c r="A14" s="14" t="s">
        <v>53</v>
      </c>
      <c r="B14" s="15" t="s">
        <v>54</v>
      </c>
    </row>
    <row r="15" spans="1:2" ht="51" x14ac:dyDescent="0.2">
      <c r="A15" s="14" t="s">
        <v>55</v>
      </c>
      <c r="B15" s="15" t="s">
        <v>56</v>
      </c>
    </row>
    <row r="16" spans="1:2" ht="89.25" x14ac:dyDescent="0.2">
      <c r="A16" s="14" t="s">
        <v>57</v>
      </c>
      <c r="B16" s="15" t="s">
        <v>58</v>
      </c>
    </row>
    <row r="17" spans="1:2" x14ac:dyDescent="0.2">
      <c r="A17" s="14" t="s">
        <v>59</v>
      </c>
      <c r="B17" s="15" t="s">
        <v>60</v>
      </c>
    </row>
    <row r="18" spans="1:2" ht="63.75" x14ac:dyDescent="0.2">
      <c r="A18" s="14" t="s">
        <v>61</v>
      </c>
      <c r="B18" s="15" t="s">
        <v>62</v>
      </c>
    </row>
    <row r="19" spans="1:2" x14ac:dyDescent="0.2">
      <c r="A19" s="14" t="s">
        <v>63</v>
      </c>
      <c r="B19" s="15" t="s">
        <v>64</v>
      </c>
    </row>
    <row r="20" spans="1:2" ht="25.5" x14ac:dyDescent="0.2">
      <c r="A20" s="14" t="s">
        <v>65</v>
      </c>
      <c r="B20" s="15" t="s">
        <v>66</v>
      </c>
    </row>
    <row r="21" spans="1:2" x14ac:dyDescent="0.2">
      <c r="A21" s="1" t="s">
        <v>76</v>
      </c>
      <c r="B21" s="9" t="s">
        <v>76</v>
      </c>
    </row>
    <row r="22" spans="1:2" x14ac:dyDescent="0.2">
      <c r="A22" s="20" t="s">
        <v>67</v>
      </c>
      <c r="B22" s="19" t="s">
        <v>76</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2022-06-20T11:18:45Z</dcterms:created>
  <dcterms:modified xsi:type="dcterms:W3CDTF">2022-06-20T15:18:45Z</dcterms:modified>
</cp:coreProperties>
</file>