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3" i="1"/>
</calcChain>
</file>

<file path=xl/sharedStrings.xml><?xml version="1.0" encoding="utf-8"?>
<sst xmlns="http://schemas.openxmlformats.org/spreadsheetml/2006/main" count="290" uniqueCount="71">
  <si>
    <t>FY 2022 Apportionment</t>
  </si>
  <si>
    <t>Funds provided by Public Law 117-103-116-260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</si>
  <si>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</si>
  <si>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</si>
  <si>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</si>
  <si>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</si>
  <si>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</si>
  <si>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</si>
  <si>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</si>
  <si>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</si>
  <si>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</si>
  <si>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</si>
  <si>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</si>
  <si>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</si>
  <si>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</si>
  <si>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</si>
  <si>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</si>
  <si>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</si>
  <si>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</si>
  <si>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2022-04-26</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</si>
  <si>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</si>
  <si>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</si>
  <si>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</si>
  <si>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</si>
  <si>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</si>
  <si>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</si>
  <si>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</si>
  <si>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</si>
  <si>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</si>
  <si>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</si>
  <si>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</si>
  <si>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</si>
  <si>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</si>
  <si>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</si>
  <si>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</si>
  <si>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</si>
  <si>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B4,B5</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</si>
  <si>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</si>
  <si>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</si>
  <si>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</si>
  <si>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</si>
  <si>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</si>
  <si>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</si>
  <si>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</si>
  <si>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</si>
  <si>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</si>
  <si>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</si>
  <si>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</si>
  <si>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</si>
  <si>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</si>
  <si>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</si>
  <si>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</si>
  <si>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</si>
  <si>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</si>
  <si>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</si>
  <si>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</si>
  <si>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</si>
  <si>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B7 </t>
  </si>
  <si>
    <t>Actual amount based on February 2022 SF133.</t>
  </si>
  <si>
    <t xml:space="preserve">B8 </t>
  </si>
  <si>
    <t>FY 22-10 IR transfers $2,000,000 in accordance with section 8132 of division C of P.L. 116-260.</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</si>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</sst>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5</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2000000</v>
      </c>
      <c r="K16" s="6" t="s">
        <v>26</v>
      </c>
    </row>
    <row r="17" spans="1:11" x14ac:dyDescent="0.2">
      <c r="A17" s="1">
        <v>17</v>
      </c>
      <c r="B17" s="1" t="s">
        <v>70</v>
      </c>
      <c r="C17" s="1">
        <v>2022</v>
      </c>
      <c r="D17" s="1" t="s">
        <v>17</v>
      </c>
      <c r="E17" s="1" t="s">
        <v>70</v>
      </c>
      <c r="F17" s="1" t="s">
        <v>70</v>
      </c>
      <c r="G17" s="4">
        <v>1100</v>
      </c>
      <c r="H17" s="5" t="s">
        <v>70</v>
      </c>
      <c r="I17" s="5" t="s">
        <v>27</v>
      </c>
      <c r="J17" s="8">
        <v>9206870000</v>
      </c>
      <c r="K17" s="6" t="s">
        <v>28</v>
      </c>
    </row>
    <row r="18" spans="1:11" x14ac:dyDescent="0.2">
      <c r="A18" s="1">
        <v>17</v>
      </c>
      <c r="B18" s="1" t="s">
        <v>70</v>
      </c>
      <c r="C18" s="1">
        <v>2022</v>
      </c>
      <c r="D18" s="1" t="s">
        <v>17</v>
      </c>
      <c r="E18" s="1" t="s">
        <v>70</v>
      </c>
      <c r="F18" s="1" t="s">
        <v>70</v>
      </c>
      <c r="G18" s="4">
        <v>1121</v>
      </c>
      <c r="H18" s="5" t="s">
        <v>70</v>
      </c>
      <c r="I18" s="5" t="s">
        <v>29</v>
      </c>
      <c r="J18" s="8">
        <v>3990000</v>
      </c>
      <c r="K18" s="6" t="s">
        <v>30</v>
      </c>
    </row>
    <row r="19" spans="1:11" x14ac:dyDescent="0.2">
      <c r="A19" s="1">
        <v>17</v>
      </c>
      <c r="B19" s="1" t="s">
        <v>70</v>
      </c>
      <c r="C19" s="1">
        <v>2022</v>
      </c>
      <c r="D19" s="1" t="s">
        <v>17</v>
      </c>
      <c r="E19" s="1" t="s">
        <v>70</v>
      </c>
      <c r="F19" s="1" t="s">
        <v>70</v>
      </c>
      <c r="G19" s="4">
        <v>1134</v>
      </c>
      <c r="H19" s="5" t="s">
        <v>70</v>
      </c>
      <c r="I19" s="5" t="s">
        <v>31</v>
      </c>
      <c r="J19" s="8"/>
      <c r="K19" s="6" t="s">
        <v>70</v>
      </c>
    </row>
    <row r="20" spans="1:11" x14ac:dyDescent="0.2">
      <c r="A20" s="1">
        <v>17</v>
      </c>
      <c r="B20" s="1" t="s">
        <v>70</v>
      </c>
      <c r="C20" s="1">
        <v>2022</v>
      </c>
      <c r="D20" s="1" t="s">
        <v>17</v>
      </c>
      <c r="E20" s="1" t="s">
        <v>70</v>
      </c>
      <c r="F20" s="1" t="s">
        <v>70</v>
      </c>
      <c r="G20" s="4">
        <v>1700</v>
      </c>
      <c r="H20" s="5" t="s">
        <v>70</v>
      </c>
      <c r="I20" s="5" t="s">
        <v>32</v>
      </c>
      <c r="J20" s="8">
        <v>13750047</v>
      </c>
      <c r="K20" s="6" t="s">
        <v>33</v>
      </c>
    </row>
    <row r="21" spans="1:11" x14ac:dyDescent="0.2">
      <c r="A21" s="1">
        <v>17</v>
      </c>
      <c r="B21" s="1" t="s">
        <v>70</v>
      </c>
      <c r="C21" s="1">
        <v>2022</v>
      </c>
      <c r="D21" s="1" t="s">
        <v>17</v>
      </c>
      <c r="E21" s="1" t="s">
        <v>70</v>
      </c>
      <c r="F21" s="1" t="s">
        <v>70</v>
      </c>
      <c r="G21" s="4">
        <v>1701</v>
      </c>
      <c r="H21" s="5" t="s">
        <v>70</v>
      </c>
      <c r="I21" s="5" t="s">
        <v>34</v>
      </c>
      <c r="J21" s="8">
        <v>39651395</v>
      </c>
      <c r="K21" s="6" t="s">
        <v>33</v>
      </c>
    </row>
    <row r="22" spans="1:11" ht="25.5" x14ac:dyDescent="0.2">
      <c r="A22" s="1">
        <v>17</v>
      </c>
      <c r="B22" s="1" t="s">
        <v>70</v>
      </c>
      <c r="C22" s="1">
        <v>2022</v>
      </c>
      <c r="D22" s="1" t="s">
        <v>17</v>
      </c>
      <c r="E22" s="1" t="s">
        <v>70</v>
      </c>
      <c r="F22" s="1" t="s">
        <v>70</v>
      </c>
      <c r="G22" s="4">
        <v>1740</v>
      </c>
      <c r="H22" s="5" t="s">
        <v>70</v>
      </c>
      <c r="I22" s="5" t="s">
        <v>35</v>
      </c>
      <c r="J22" s="8">
        <v>198224558</v>
      </c>
      <c r="K22" s="6" t="s">
        <v>36</v>
      </c>
    </row>
    <row r="23" spans="1:11" x14ac:dyDescent="0.2">
      <c r="A23" s="10">
        <v>17</v>
      </c>
      <c r="B23" s="10" t="s">
        <v>70</v>
      </c>
      <c r="C23" s="10">
        <v>2022</v>
      </c>
      <c r="D23" s="10" t="s">
        <v>17</v>
      </c>
      <c r="E23" s="10" t="s">
        <v>70</v>
      </c>
      <c r="F23" s="10" t="s">
        <v>70</v>
      </c>
      <c r="G23" s="11">
        <v>1920</v>
      </c>
      <c r="H23" s="11" t="s">
        <v>70</v>
      </c>
      <c r="I23" s="11" t="s">
        <v>37</v>
      </c>
      <c r="J23" s="12">
        <f>SUM(J16:J22)</f>
        <v>9464486000</v>
      </c>
      <c r="K23" s="13" t="s">
        <v>70</v>
      </c>
    </row>
    <row r="24" spans="1:11" x14ac:dyDescent="0.2">
      <c r="A24" s="1">
        <v>17</v>
      </c>
      <c r="B24" s="1" t="s">
        <v>70</v>
      </c>
      <c r="C24" s="1">
        <v>2022</v>
      </c>
      <c r="D24" s="1" t="s">
        <v>17</v>
      </c>
      <c r="E24" s="1" t="s">
        <v>70</v>
      </c>
      <c r="F24" s="1" t="s">
        <v>70</v>
      </c>
      <c r="G24" s="4">
        <v>6003</v>
      </c>
      <c r="H24" s="5" t="s">
        <v>70</v>
      </c>
      <c r="I24" s="5" t="s">
        <v>38</v>
      </c>
      <c r="J24" s="8">
        <v>3825972017</v>
      </c>
      <c r="K24" s="6" t="s">
        <v>70</v>
      </c>
    </row>
    <row r="25" spans="1:11" x14ac:dyDescent="0.2">
      <c r="A25" s="1">
        <v>17</v>
      </c>
      <c r="B25" s="1" t="s">
        <v>70</v>
      </c>
      <c r="C25" s="1">
        <v>2022</v>
      </c>
      <c r="D25" s="1" t="s">
        <v>17</v>
      </c>
      <c r="E25" s="1" t="s">
        <v>70</v>
      </c>
      <c r="F25" s="1" t="s">
        <v>70</v>
      </c>
      <c r="G25" s="4">
        <v>6004</v>
      </c>
      <c r="H25" s="5" t="s">
        <v>70</v>
      </c>
      <c r="I25" s="5" t="s">
        <v>39</v>
      </c>
      <c r="J25" s="8">
        <v>800000000</v>
      </c>
      <c r="K25" s="6" t="s">
        <v>70</v>
      </c>
    </row>
    <row r="26" spans="1:11" x14ac:dyDescent="0.2">
      <c r="A26" s="1">
        <v>17</v>
      </c>
      <c r="B26" s="1" t="s">
        <v>70</v>
      </c>
      <c r="C26" s="1">
        <v>2022</v>
      </c>
      <c r="D26" s="1" t="s">
        <v>17</v>
      </c>
      <c r="E26" s="1" t="s">
        <v>70</v>
      </c>
      <c r="F26" s="1" t="s">
        <v>70</v>
      </c>
      <c r="G26" s="4">
        <v>6011</v>
      </c>
      <c r="H26" s="5" t="s">
        <v>70</v>
      </c>
      <c r="I26" s="5" t="s">
        <v>40</v>
      </c>
      <c r="J26" s="8">
        <v>4586887983</v>
      </c>
      <c r="K26" s="6" t="s">
        <v>70</v>
      </c>
    </row>
    <row r="27" spans="1:11" x14ac:dyDescent="0.2">
      <c r="A27" s="1">
        <v>17</v>
      </c>
      <c r="B27" s="1" t="s">
        <v>70</v>
      </c>
      <c r="C27" s="1">
        <v>2022</v>
      </c>
      <c r="D27" s="1" t="s">
        <v>17</v>
      </c>
      <c r="E27" s="1" t="s">
        <v>70</v>
      </c>
      <c r="F27" s="1" t="s">
        <v>70</v>
      </c>
      <c r="G27" s="4">
        <v>6012</v>
      </c>
      <c r="H27" s="5" t="s">
        <v>70</v>
      </c>
      <c r="I27" s="5" t="s">
        <v>41</v>
      </c>
      <c r="J27" s="8">
        <v>251626000</v>
      </c>
      <c r="K27" s="6" t="s">
        <v>70</v>
      </c>
    </row>
    <row r="28" spans="1:11" x14ac:dyDescent="0.2">
      <c r="A28" s="10">
        <v>17</v>
      </c>
      <c r="B28" s="10" t="s">
        <v>70</v>
      </c>
      <c r="C28" s="10">
        <v>2022</v>
      </c>
      <c r="D28" s="10" t="s">
        <v>17</v>
      </c>
      <c r="E28" s="10" t="s">
        <v>70</v>
      </c>
      <c r="F28" s="10" t="s">
        <v>70</v>
      </c>
      <c r="G28" s="11">
        <v>6190</v>
      </c>
      <c r="H28" s="11" t="s">
        <v>70</v>
      </c>
      <c r="I28" s="11" t="s">
        <v>42</v>
      </c>
      <c r="J28" s="12">
        <f>IF(SUM(J16:J22)=SUM(J24:J27),SUM(J24:J27), "ERROR: Line 1920 &lt;&gt; Line 6190")</f>
        <v>9464486000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76.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51"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2022-08-23T11:11:34Z</dcterms:created>
  <dcterms:modified xsi:type="dcterms:W3CDTF">2022-08-23T15:11:35Z</dcterms:modified>
</cp:coreProperties>
</file>