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<sst xmlns="http://schemas.openxmlformats.org/spreadsheetml/2006/main" count="248" uniqueCount="63">
  <si>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</si>
  <si>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</si>
  <si>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</si>
  <si>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</si>
  <si>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</si>
  <si>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</si>
  <si>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</si>
  <si>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</si>
  <si>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</si>
  <si>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</si>
  <si>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</si>
  <si>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</si>
  <si>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</si>
  <si>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</si>
  <si>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</si>
  <si>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Department of Defense Family Housing Improvement Fund (007-30-0834)</t>
  </si>
  <si>
    <t>TAFS: 97-0834 /X</t>
  </si>
  <si>
    <t>X</t>
  </si>
  <si>
    <t>0834</t>
  </si>
  <si>
    <t>IterNo</t>
  </si>
  <si>
    <t>Last Approved Apportionment: 2021-10-28</t>
  </si>
  <si>
    <t>RptCat</t>
  </si>
  <si>
    <t>NO</t>
  </si>
  <si>
    <t>Reporting Categories</t>
  </si>
  <si>
    <t>AdjAut</t>
  </si>
  <si>
    <t>Adjustment Authority provided</t>
  </si>
  <si>
    <t>DA1</t>
  </si>
  <si>
    <t>Discretionary Actual Unob Bal-Direct: Brought forward, October 1</t>
  </si>
  <si>
    <t>B1, B2</t>
  </si>
  <si>
    <t>DE1</t>
  </si>
  <si>
    <t>Discretionary Estimated Unob Bal-Direct: Brought forward, October 1</t>
  </si>
  <si>
    <t>Total budgetary resources avail (disc. and mand.)</t>
  </si>
  <si>
    <t>Lump Sum</t>
  </si>
  <si>
    <t>A5</t>
  </si>
  <si>
    <t>Direct Loan Modification</t>
  </si>
  <si>
    <t>A3, A4</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</si>
  <si>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</si>
  <si>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</si>
  <si>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</si>
  <si>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</si>
  <si>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</si>
  <si>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</si>
  <si>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</si>
  <si>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Air Force's Robins Air Force Base 1 MHPI project direct loan modification cost (increased subsidy) of $4,430,432.22, rounded upward to the nearest dollar of $4,430,433 for SF-132 purposes.</t>
  </si>
  <si>
    <t xml:space="preserve">A4 </t>
  </si>
  <si>
    <t>Air Force's Robins Air Force Base 1 MHPI project direct loan modification cost (increased subsidy) of $4,430,432.22, rounded upward to the nearest dollar of $4,430,433 for SF-132 purposes, is revised.  More funds were available to pay down the direct loan than conservatively anticipated in the OMB-approved Scoring Report dated October 21, 2021.  The additional funding was a result of funds collected in the project's Revenue Account being available to cover accrued interest and the transfer of funds from the project's Reinvestment Account.  The additional paydown reduced the modification cost to $4,363,637.03, rounded upward to the nearest dollar of $4,363,638 for SF-132 purposes.</t>
  </si>
  <si>
    <t xml:space="preserve">A5 </t>
  </si>
  <si>
    <t>The reduced modification cost required the use of a smaller portion of the available unobligated balance.</t>
  </si>
  <si>
    <t>Footnotes for Budgetary Resources</t>
  </si>
  <si>
    <t xml:space="preserve">B1 </t>
  </si>
  <si>
    <t>Per the Oct 2021 SF-133</t>
  </si>
  <si>
    <t xml:space="preserve">B2 </t>
  </si>
  <si>
    <t>Actual amount is $19,600,474.49.  Amount apportioned is rounded up and will not match amounts as reported on the SF 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</si>
  <si>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</si>
  <si>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</si>
  <si>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</si>
  <si>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</si>
  <si>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</si>
  <si>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</si>
  <si>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2021-12-15 02:30 PM</t>
  </si>
  <si>
    <t xml:space="preserve">TAF(s) Included: </t>
  </si>
  <si>
    <t>97-0834 \X (Department of Defense Family Housing Improvement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</si>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</sst>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97</v>
      </c>
      <c r="B13" s="1" t="s">
        <v>62</v>
      </c>
      <c r="C13" s="1" t="s">
        <v>17</v>
      </c>
      <c r="D13" s="1" t="s">
        <v>18</v>
      </c>
      <c r="E13" s="1" t="s">
        <v>62</v>
      </c>
      <c r="F13" s="1" t="s">
        <v>62</v>
      </c>
      <c r="G13" s="4" t="s">
        <v>19</v>
      </c>
      <c r="H13" s="5">
        <v>3</v>
      </c>
      <c r="I13" s="5" t="s">
        <v>20</v>
      </c>
      <c r="J13" s="8"/>
      <c r="K13" s="6" t="s">
        <v>62</v>
      </c>
    </row>
    <row r="14" spans="1:11" x14ac:dyDescent="0.2">
      <c r="A14" s="1">
        <v>97</v>
      </c>
      <c r="B14" s="1" t="s">
        <v>62</v>
      </c>
      <c r="C14" s="1" t="s">
        <v>17</v>
      </c>
      <c r="D14" s="1" t="s">
        <v>18</v>
      </c>
      <c r="E14" s="1" t="s">
        <v>62</v>
      </c>
      <c r="F14" s="1" t="s">
        <v>62</v>
      </c>
      <c r="G14" s="4" t="s">
        <v>21</v>
      </c>
      <c r="H14" s="5" t="s">
        <v>22</v>
      </c>
      <c r="I14" s="5" t="s">
        <v>23</v>
      </c>
      <c r="J14" s="8"/>
      <c r="K14" s="6" t="s">
        <v>62</v>
      </c>
    </row>
    <row r="15" spans="1:11" x14ac:dyDescent="0.2">
      <c r="A15" s="1">
        <v>97</v>
      </c>
      <c r="B15" s="1" t="s">
        <v>62</v>
      </c>
      <c r="C15" s="1" t="s">
        <v>17</v>
      </c>
      <c r="D15" s="1" t="s">
        <v>18</v>
      </c>
      <c r="E15" s="1" t="s">
        <v>62</v>
      </c>
      <c r="F15" s="1" t="s">
        <v>62</v>
      </c>
      <c r="G15" s="4" t="s">
        <v>24</v>
      </c>
      <c r="H15" s="5" t="s">
        <v>22</v>
      </c>
      <c r="I15" s="5" t="s">
        <v>25</v>
      </c>
      <c r="J15" s="8"/>
      <c r="K15" s="6" t="s">
        <v>62</v>
      </c>
    </row>
    <row r="16" spans="1:11" ht="25.5" x14ac:dyDescent="0.2">
      <c r="A16" s="1">
        <v>97</v>
      </c>
      <c r="B16" s="1" t="s">
        <v>62</v>
      </c>
      <c r="C16" s="1" t="s">
        <v>17</v>
      </c>
      <c r="D16" s="1" t="s">
        <v>18</v>
      </c>
      <c r="E16" s="1" t="s">
        <v>62</v>
      </c>
      <c r="F16" s="1" t="s">
        <v>62</v>
      </c>
      <c r="G16" s="4">
        <v>1000</v>
      </c>
      <c r="H16" s="5" t="s">
        <v>26</v>
      </c>
      <c r="I16" s="5" t="s">
        <v>27</v>
      </c>
      <c r="J16" s="8">
        <v>19600475</v>
      </c>
      <c r="K16" s="6" t="s">
        <v>28</v>
      </c>
    </row>
    <row r="17" spans="1:11" x14ac:dyDescent="0.2">
      <c r="A17" s="1">
        <v>97</v>
      </c>
      <c r="B17" s="1" t="s">
        <v>62</v>
      </c>
      <c r="C17" s="1" t="s">
        <v>17</v>
      </c>
      <c r="D17" s="1" t="s">
        <v>18</v>
      </c>
      <c r="E17" s="1" t="s">
        <v>62</v>
      </c>
      <c r="F17" s="1" t="s">
        <v>62</v>
      </c>
      <c r="G17" s="4">
        <v>1000</v>
      </c>
      <c r="H17" s="5" t="s">
        <v>29</v>
      </c>
      <c r="I17" s="5" t="s">
        <v>30</v>
      </c>
      <c r="J17" s="8"/>
      <c r="K17" s="6" t="s">
        <v>62</v>
      </c>
    </row>
    <row r="18" spans="1:11" x14ac:dyDescent="0.2">
      <c r="A18" s="10">
        <v>97</v>
      </c>
      <c r="B18" s="10" t="s">
        <v>62</v>
      </c>
      <c r="C18" s="10" t="s">
        <v>17</v>
      </c>
      <c r="D18" s="10" t="s">
        <v>18</v>
      </c>
      <c r="E18" s="10" t="s">
        <v>62</v>
      </c>
      <c r="F18" s="10" t="s">
        <v>62</v>
      </c>
      <c r="G18" s="11">
        <v>1920</v>
      </c>
      <c r="H18" s="11" t="s">
        <v>62</v>
      </c>
      <c r="I18" s="11" t="s">
        <v>31</v>
      </c>
      <c r="J18" s="12">
        <f>SUM(J16:J17)</f>
        <v>19600475</v>
      </c>
      <c r="K18" s="13" t="s">
        <v>62</v>
      </c>
    </row>
    <row r="19" spans="1:11" x14ac:dyDescent="0.2">
      <c r="A19" s="1">
        <v>97</v>
      </c>
      <c r="B19" s="1" t="s">
        <v>62</v>
      </c>
      <c r="C19" s="1" t="s">
        <v>17</v>
      </c>
      <c r="D19" s="1" t="s">
        <v>18</v>
      </c>
      <c r="E19" s="1" t="s">
        <v>62</v>
      </c>
      <c r="F19" s="1" t="s">
        <v>62</v>
      </c>
      <c r="G19" s="4">
        <v>6011</v>
      </c>
      <c r="H19" s="5" t="s">
        <v>62</v>
      </c>
      <c r="I19" s="5" t="s">
        <v>32</v>
      </c>
      <c r="J19" s="8">
        <v>15236837</v>
      </c>
      <c r="K19" s="6" t="s">
        <v>33</v>
      </c>
    </row>
    <row r="20" spans="1:11" ht="25.5" x14ac:dyDescent="0.2">
      <c r="A20" s="1">
        <v>97</v>
      </c>
      <c r="B20" s="1" t="s">
        <v>62</v>
      </c>
      <c r="C20" s="1" t="s">
        <v>17</v>
      </c>
      <c r="D20" s="1" t="s">
        <v>18</v>
      </c>
      <c r="E20" s="1" t="s">
        <v>62</v>
      </c>
      <c r="F20" s="1" t="s">
        <v>62</v>
      </c>
      <c r="G20" s="4">
        <v>6012</v>
      </c>
      <c r="H20" s="5" t="s">
        <v>62</v>
      </c>
      <c r="I20" s="5" t="s">
        <v>34</v>
      </c>
      <c r="J20" s="8">
        <v>4363638</v>
      </c>
      <c r="K20" s="6" t="s">
        <v>35</v>
      </c>
    </row>
    <row r="21" spans="1:11" x14ac:dyDescent="0.2">
      <c r="A21" s="10">
        <v>97</v>
      </c>
      <c r="B21" s="10" t="s">
        <v>62</v>
      </c>
      <c r="C21" s="10" t="s">
        <v>17</v>
      </c>
      <c r="D21" s="10" t="s">
        <v>18</v>
      </c>
      <c r="E21" s="10" t="s">
        <v>62</v>
      </c>
      <c r="F21" s="10" t="s">
        <v>62</v>
      </c>
      <c r="G21" s="11">
        <v>6190</v>
      </c>
      <c r="H21" s="11" t="s">
        <v>62</v>
      </c>
      <c r="I21" s="11" t="s">
        <v>36</v>
      </c>
      <c r="J21" s="12">
        <f>IF(SUM(J16:J17)=SUM(J19:J20),SUM(J19:J20), "ERROR: Line 1920 &lt;&gt; Line 6190")</f>
        <v>19600475</v>
      </c>
      <c r="K21"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38</v>
      </c>
    </row>
    <row r="4" spans="1:2" x14ac:dyDescent="0.2">
      <c r="A4" s="1" t="s">
        <v>62</v>
      </c>
      <c r="B4" s="9" t="s">
        <v>62</v>
      </c>
    </row>
    <row r="5" spans="1:2" x14ac:dyDescent="0.2">
      <c r="A5" s="1" t="s">
        <v>62</v>
      </c>
      <c r="B5" s="9" t="s">
        <v>62</v>
      </c>
    </row>
    <row r="6" spans="1:2" x14ac:dyDescent="0.2">
      <c r="A6" s="1" t="s">
        <v>62</v>
      </c>
      <c r="B6" s="16" t="s">
        <v>39</v>
      </c>
    </row>
    <row r="7" spans="1:2" x14ac:dyDescent="0.2">
      <c r="A7" s="1" t="s">
        <v>62</v>
      </c>
      <c r="B7" s="9" t="s">
        <v>62</v>
      </c>
    </row>
    <row r="8" spans="1:2" ht="76.5" x14ac:dyDescent="0.2">
      <c r="A8" s="14" t="s">
        <v>40</v>
      </c>
      <c r="B8" s="15" t="s">
        <v>41</v>
      </c>
    </row>
    <row r="9" spans="1:2" ht="25.5" x14ac:dyDescent="0.2">
      <c r="A9" s="14" t="s">
        <v>42</v>
      </c>
      <c r="B9" s="15" t="s">
        <v>43</v>
      </c>
    </row>
    <row r="10" spans="1:2" ht="76.5" x14ac:dyDescent="0.2">
      <c r="A10" s="14" t="s">
        <v>44</v>
      </c>
      <c r="B10" s="15" t="s">
        <v>45</v>
      </c>
    </row>
    <row r="11" spans="1:2" x14ac:dyDescent="0.2">
      <c r="A11" s="14" t="s">
        <v>46</v>
      </c>
      <c r="B11" s="15" t="s">
        <v>47</v>
      </c>
    </row>
    <row r="12" spans="1:2" x14ac:dyDescent="0.2">
      <c r="A12" s="1" t="s">
        <v>62</v>
      </c>
      <c r="B12" s="9" t="s">
        <v>62</v>
      </c>
    </row>
    <row r="13" spans="1:2" x14ac:dyDescent="0.2">
      <c r="A13" s="1" t="s">
        <v>62</v>
      </c>
      <c r="B13" s="16" t="s">
        <v>48</v>
      </c>
    </row>
    <row r="14" spans="1:2" x14ac:dyDescent="0.2">
      <c r="A14" s="1" t="s">
        <v>62</v>
      </c>
      <c r="B14" s="9" t="s">
        <v>62</v>
      </c>
    </row>
    <row r="15" spans="1:2" x14ac:dyDescent="0.2">
      <c r="A15" s="14" t="s">
        <v>49</v>
      </c>
      <c r="B15" s="15" t="s">
        <v>50</v>
      </c>
    </row>
    <row r="16" spans="1:2" ht="38.25" x14ac:dyDescent="0.2">
      <c r="A16" s="14" t="s">
        <v>51</v>
      </c>
      <c r="B16" s="15" t="s">
        <v>52</v>
      </c>
    </row>
    <row r="17" spans="1:2" x14ac:dyDescent="0.2">
      <c r="A17" s="1" t="s">
        <v>62</v>
      </c>
      <c r="B17" s="9" t="s">
        <v>62</v>
      </c>
    </row>
    <row r="18" spans="1:2" x14ac:dyDescent="0.2">
      <c r="A18" s="20" t="s">
        <v>53</v>
      </c>
      <c r="B18" s="19" t="s">
        <v>62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2022-08-23T12:25:05Z</dcterms:created>
  <dcterms:modified xsi:type="dcterms:W3CDTF">2022-08-23T16:25:05Z</dcterms:modified>
</cp:coreProperties>
</file>