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<sst xmlns="http://schemas.openxmlformats.org/spreadsheetml/2006/main" count="242" uniqueCount="64">
  <si>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</si>
  <si>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</si>
  <si>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</si>
  <si>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</si>
  <si>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</si>
  <si>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</si>
  <si>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</si>
  <si>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</si>
  <si>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</si>
  <si>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</si>
  <si>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</si>
  <si>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</si>
  <si>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</si>
  <si>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</si>
  <si>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</si>
  <si>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</si>
  <si>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2018/2022</t>
  </si>
  <si>
    <t>0720</t>
  </si>
  <si>
    <t>IterNo</t>
  </si>
  <si>
    <t>Last Approved Apportionment: 2022-05-18</t>
  </si>
  <si>
    <t>RptCat</t>
  </si>
  <si>
    <t>NO</t>
  </si>
  <si>
    <t>Reporting Categories</t>
  </si>
  <si>
    <t>AdjAut</t>
  </si>
  <si>
    <t>Adjustment Authority provided</t>
  </si>
  <si>
    <t>DA1</t>
  </si>
  <si>
    <t>Discretionary Actual Unob Bal: Brought forward, Oct 1</t>
  </si>
  <si>
    <t>B2,B3</t>
  </si>
  <si>
    <t>Unob Bal: Recov of prior year unpaid obligations</t>
  </si>
  <si>
    <t>B2</t>
  </si>
  <si>
    <t>Total budgetary resources avail (disc. and mand.)</t>
  </si>
  <si>
    <t>B1,B2,B3</t>
  </si>
  <si>
    <t>Major Construction</t>
  </si>
  <si>
    <t>A3</t>
  </si>
  <si>
    <t>Construction Improvements</t>
  </si>
  <si>
    <t>Planning and Design</t>
  </si>
  <si>
    <t>Foreign Currency</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</si>
  <si>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</si>
  <si>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</si>
  <si>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</si>
  <si>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</si>
  <si>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</si>
  <si>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</si>
  <si>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</si>
  <si>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</si>
  <si>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 xml:space="preserve">A3 </t>
  </si>
  <si>
    <t>FY 22-08 MC ($1.0M reprogramming/transfer from Major Construction (BA01) to Construction Improvements (BA03)) [Rationale: Footnote specifies the purpose(s) for which the funds are available to be obligated.]</t>
  </si>
  <si>
    <t>Footnotes for Budgetary Resources</t>
  </si>
  <si>
    <t xml:space="preserve">B1 </t>
  </si>
  <si>
    <t>Estimated based on July SF133 unobligated balances</t>
  </si>
  <si>
    <t xml:space="preserve">B2 </t>
  </si>
  <si>
    <t>There are abnormal balances on Lines 1021 and 1033 of the Jun SF133 caused by undistributed postings.  DFAS is in the process of making corrections for the Jul SF133.</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</si>
  <si>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</si>
  <si>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</si>
  <si>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</si>
  <si>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</si>
  <si>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</si>
  <si>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</si>
  <si>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</si>
  <si>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</si>
  <si>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2022-08-01 05:58 PM</t>
  </si>
  <si>
    <t xml:space="preserve">TAF(s) Included: </t>
  </si>
  <si>
    <t xml:space="preserve">21-0720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</si>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</sst>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21</v>
      </c>
      <c r="B13" s="1">
        <v>2018</v>
      </c>
      <c r="C13" s="1">
        <v>2022</v>
      </c>
      <c r="D13" s="1" t="s">
        <v>17</v>
      </c>
      <c r="E13" s="1" t="s">
        <v>63</v>
      </c>
      <c r="F13" s="1" t="s">
        <v>63</v>
      </c>
      <c r="G13" s="4" t="s">
        <v>18</v>
      </c>
      <c r="H13" s="5">
        <v>4</v>
      </c>
      <c r="I13" s="5" t="s">
        <v>19</v>
      </c>
      <c r="J13" s="8"/>
      <c r="K13" s="6" t="s">
        <v>63</v>
      </c>
    </row>
    <row r="14" spans="1:11" x14ac:dyDescent="0.2">
      <c r="A14" s="1">
        <v>21</v>
      </c>
      <c r="B14" s="1">
        <v>2018</v>
      </c>
      <c r="C14" s="1">
        <v>2022</v>
      </c>
      <c r="D14" s="1" t="s">
        <v>17</v>
      </c>
      <c r="E14" s="1" t="s">
        <v>63</v>
      </c>
      <c r="F14" s="1" t="s">
        <v>63</v>
      </c>
      <c r="G14" s="4" t="s">
        <v>20</v>
      </c>
      <c r="H14" s="5" t="s">
        <v>21</v>
      </c>
      <c r="I14" s="5" t="s">
        <v>22</v>
      </c>
      <c r="J14" s="8"/>
      <c r="K14" s="6" t="s">
        <v>63</v>
      </c>
    </row>
    <row r="15" spans="1:11" x14ac:dyDescent="0.2">
      <c r="A15" s="1">
        <v>21</v>
      </c>
      <c r="B15" s="1">
        <v>2018</v>
      </c>
      <c r="C15" s="1">
        <v>2022</v>
      </c>
      <c r="D15" s="1" t="s">
        <v>17</v>
      </c>
      <c r="E15" s="1" t="s">
        <v>63</v>
      </c>
      <c r="F15" s="1" t="s">
        <v>63</v>
      </c>
      <c r="G15" s="4" t="s">
        <v>23</v>
      </c>
      <c r="H15" s="5" t="s">
        <v>21</v>
      </c>
      <c r="I15" s="5" t="s">
        <v>24</v>
      </c>
      <c r="J15" s="8"/>
      <c r="K15" s="6" t="s">
        <v>63</v>
      </c>
    </row>
    <row r="16" spans="1:11" ht="25.5" x14ac:dyDescent="0.2">
      <c r="A16" s="1">
        <v>21</v>
      </c>
      <c r="B16" s="1">
        <v>2018</v>
      </c>
      <c r="C16" s="1">
        <v>2022</v>
      </c>
      <c r="D16" s="1" t="s">
        <v>17</v>
      </c>
      <c r="E16" s="1" t="s">
        <v>63</v>
      </c>
      <c r="F16" s="1" t="s">
        <v>63</v>
      </c>
      <c r="G16" s="4">
        <v>1000</v>
      </c>
      <c r="H16" s="5" t="s">
        <v>25</v>
      </c>
      <c r="I16" s="5" t="s">
        <v>26</v>
      </c>
      <c r="J16" s="8">
        <v>73264892</v>
      </c>
      <c r="K16" s="6" t="s">
        <v>27</v>
      </c>
    </row>
    <row r="17" spans="1:11" x14ac:dyDescent="0.2">
      <c r="A17" s="1">
        <v>21</v>
      </c>
      <c r="B17" s="1">
        <v>2018</v>
      </c>
      <c r="C17" s="1">
        <v>2022</v>
      </c>
      <c r="D17" s="1" t="s">
        <v>17</v>
      </c>
      <c r="E17" s="1" t="s">
        <v>63</v>
      </c>
      <c r="F17" s="1" t="s">
        <v>63</v>
      </c>
      <c r="G17" s="4">
        <v>1021</v>
      </c>
      <c r="H17" s="5" t="s">
        <v>63</v>
      </c>
      <c r="I17" s="5" t="s">
        <v>28</v>
      </c>
      <c r="J17" s="8">
        <v>80601</v>
      </c>
      <c r="K17" s="6" t="s">
        <v>29</v>
      </c>
    </row>
    <row r="18" spans="1:11" ht="38.25" x14ac:dyDescent="0.2">
      <c r="A18" s="10">
        <v>21</v>
      </c>
      <c r="B18" s="10">
        <v>2018</v>
      </c>
      <c r="C18" s="10">
        <v>2022</v>
      </c>
      <c r="D18" s="10" t="s">
        <v>17</v>
      </c>
      <c r="E18" s="10" t="s">
        <v>63</v>
      </c>
      <c r="F18" s="10" t="s">
        <v>63</v>
      </c>
      <c r="G18" s="11">
        <v>1920</v>
      </c>
      <c r="H18" s="11" t="s">
        <v>63</v>
      </c>
      <c r="I18" s="11" t="s">
        <v>30</v>
      </c>
      <c r="J18" s="12">
        <f>SUM(J16:J17)</f>
        <v>73345493</v>
      </c>
      <c r="K18" s="13" t="s">
        <v>31</v>
      </c>
    </row>
    <row r="19" spans="1:11" x14ac:dyDescent="0.2">
      <c r="A19" s="1">
        <v>21</v>
      </c>
      <c r="B19" s="1">
        <v>2018</v>
      </c>
      <c r="C19" s="1">
        <v>2022</v>
      </c>
      <c r="D19" s="1" t="s">
        <v>17</v>
      </c>
      <c r="E19" s="1" t="s">
        <v>63</v>
      </c>
      <c r="F19" s="1" t="s">
        <v>63</v>
      </c>
      <c r="G19" s="4">
        <v>6012</v>
      </c>
      <c r="H19" s="5" t="s">
        <v>63</v>
      </c>
      <c r="I19" s="5" t="s">
        <v>32</v>
      </c>
      <c r="J19" s="8">
        <v>32859681</v>
      </c>
      <c r="K19" s="6" t="s">
        <v>33</v>
      </c>
    </row>
    <row r="20" spans="1:11" x14ac:dyDescent="0.2">
      <c r="A20" s="1">
        <v>21</v>
      </c>
      <c r="B20" s="1">
        <v>2018</v>
      </c>
      <c r="C20" s="1">
        <v>2022</v>
      </c>
      <c r="D20" s="1" t="s">
        <v>17</v>
      </c>
      <c r="E20" s="1" t="s">
        <v>63</v>
      </c>
      <c r="F20" s="1" t="s">
        <v>63</v>
      </c>
      <c r="G20" s="4">
        <v>6013</v>
      </c>
      <c r="H20" s="5" t="s">
        <v>63</v>
      </c>
      <c r="I20" s="5" t="s">
        <v>34</v>
      </c>
      <c r="J20" s="8">
        <v>35156000</v>
      </c>
      <c r="K20" s="6" t="s">
        <v>33</v>
      </c>
    </row>
    <row r="21" spans="1:11" x14ac:dyDescent="0.2">
      <c r="A21" s="1">
        <v>21</v>
      </c>
      <c r="B21" s="1">
        <v>2018</v>
      </c>
      <c r="C21" s="1">
        <v>2022</v>
      </c>
      <c r="D21" s="1" t="s">
        <v>17</v>
      </c>
      <c r="E21" s="1" t="s">
        <v>63</v>
      </c>
      <c r="F21" s="1" t="s">
        <v>63</v>
      </c>
      <c r="G21" s="4">
        <v>6014</v>
      </c>
      <c r="H21" s="5" t="s">
        <v>63</v>
      </c>
      <c r="I21" s="5" t="s">
        <v>35</v>
      </c>
      <c r="J21" s="8">
        <v>79812</v>
      </c>
      <c r="K21" s="6" t="s">
        <v>63</v>
      </c>
    </row>
    <row r="22" spans="1:11" x14ac:dyDescent="0.2">
      <c r="A22" s="1">
        <v>21</v>
      </c>
      <c r="B22" s="1">
        <v>2018</v>
      </c>
      <c r="C22" s="1">
        <v>2022</v>
      </c>
      <c r="D22" s="1" t="s">
        <v>17</v>
      </c>
      <c r="E22" s="1" t="s">
        <v>63</v>
      </c>
      <c r="F22" s="1" t="s">
        <v>63</v>
      </c>
      <c r="G22" s="4">
        <v>6015</v>
      </c>
      <c r="H22" s="5" t="s">
        <v>63</v>
      </c>
      <c r="I22" s="5" t="s">
        <v>36</v>
      </c>
      <c r="J22" s="8">
        <v>5250000</v>
      </c>
      <c r="K22" s="6" t="s">
        <v>63</v>
      </c>
    </row>
    <row r="23" spans="1:11" ht="38.25" x14ac:dyDescent="0.2">
      <c r="A23" s="10">
        <v>21</v>
      </c>
      <c r="B23" s="10">
        <v>2018</v>
      </c>
      <c r="C23" s="10">
        <v>2022</v>
      </c>
      <c r="D23" s="10" t="s">
        <v>17</v>
      </c>
      <c r="E23" s="10" t="s">
        <v>63</v>
      </c>
      <c r="F23" s="10" t="s">
        <v>63</v>
      </c>
      <c r="G23" s="11">
        <v>6190</v>
      </c>
      <c r="H23" s="11" t="s">
        <v>63</v>
      </c>
      <c r="I23" s="11" t="s">
        <v>37</v>
      </c>
      <c r="J23" s="12">
        <f>IF(SUM(J16:J17)=SUM(J19:J22),SUM(J19:J22), "ERROR: Line 1920 &lt;&gt; Line 6190")</f>
        <v>73345493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102" x14ac:dyDescent="0.2">
      <c r="A8" s="14" t="s">
        <v>41</v>
      </c>
      <c r="B8" s="15" t="s">
        <v>42</v>
      </c>
    </row>
    <row r="9" spans="1:2" ht="38.25" x14ac:dyDescent="0.2">
      <c r="A9" s="14" t="s">
        <v>43</v>
      </c>
      <c r="B9" s="15" t="s">
        <v>44</v>
      </c>
    </row>
    <row r="10" spans="1:2" ht="25.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x14ac:dyDescent="0.2">
      <c r="A14" s="14" t="s">
        <v>48</v>
      </c>
      <c r="B14" s="15" t="s">
        <v>49</v>
      </c>
    </row>
    <row r="15" spans="1:2" ht="25.5" x14ac:dyDescent="0.2">
      <c r="A15" s="14" t="s">
        <v>50</v>
      </c>
      <c r="B15" s="15" t="s">
        <v>51</v>
      </c>
    </row>
    <row r="16" spans="1:2" ht="25.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2022-08-23T11:04:44Z</dcterms:created>
  <dcterms:modified xsi:type="dcterms:W3CDTF">2022-08-23T15:04:44Z</dcterms:modified>
</cp:coreProperties>
</file>