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5" i="1" l="1"/>
  <c r="J21" i="1"/>
</calcChain>
</file>

<file path=xl/sharedStrings.xml><?xml version="1.0" encoding="utf-8"?>
<sst xmlns="http://schemas.openxmlformats.org/spreadsheetml/2006/main" count="276" uniqueCount="64">
  <si>
    <t>FY 2022 Apportionment</t>
  </si>
  <si>
    <t>Funds provided by P</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</si>
  <si>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</si>
  <si>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</si>
  <si>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</si>
  <si>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</si>
  <si>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</si>
  <si>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</si>
  <si>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</si>
  <si>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</si>
  <si>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</si>
  <si>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</si>
  <si>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</si>
  <si>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</si>
  <si>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Departmental Administration</t>
  </si>
  <si>
    <t>Account: General Administration (029-40-0142)</t>
  </si>
  <si>
    <t>TAFS: 36-0142 /X</t>
  </si>
  <si>
    <t>X</t>
  </si>
  <si>
    <t>0142</t>
  </si>
  <si>
    <t>IterNo</t>
  </si>
  <si>
    <t>Last Approved Apportionment: 2022-05-18</t>
  </si>
  <si>
    <t>RptCat</t>
  </si>
  <si>
    <t>NO</t>
  </si>
  <si>
    <t>Reporting Categories</t>
  </si>
  <si>
    <t>AdjAut</t>
  </si>
  <si>
    <t>YES</t>
  </si>
  <si>
    <t>Adjustment Authority provided</t>
  </si>
  <si>
    <t>A</t>
  </si>
  <si>
    <t>Actual - Unobligated Bal: Brought forward, October 1</t>
  </si>
  <si>
    <t>E</t>
  </si>
  <si>
    <t>Estimated - Estimated - Estimated - Unobligated Bal: Brought forward, October 1</t>
  </si>
  <si>
    <t>Unob Bal: Antic recov of prior year unpd/pd obl</t>
  </si>
  <si>
    <t>B2</t>
  </si>
  <si>
    <t>BA: Mand: Appropriation</t>
  </si>
  <si>
    <t>B3</t>
  </si>
  <si>
    <t>BA: Disc: Spending auth:Antic colls, reimbs, other</t>
  </si>
  <si>
    <t>B1</t>
  </si>
  <si>
    <t>Total budgetary resources avail (disc. and mand.)</t>
  </si>
  <si>
    <t>CRADA Income (P.L.111-163)</t>
  </si>
  <si>
    <t>Parking Fund Operating Expenses</t>
  </si>
  <si>
    <t>PACT Act (P.L 117-168, section 705)</t>
  </si>
  <si>
    <t>Total budgetary resources available</t>
  </si>
  <si>
    <t>A1</t>
  </si>
  <si>
    <t>OMB Footnotes</t>
  </si>
  <si>
    <t>Footnotes for Apportioned Amounts</t>
  </si>
  <si>
    <t xml:space="preserve">A1 </t>
  </si>
  <si>
    <t>To the extent authorized by law, the estimated amount of recoveries of prior year obligation may be increased without further action by OMB.  Revised estimates will be submitted to OMB within 10 days of publication of end-of-month accounting reports. [Rationale: Footnote signifies that this TAFS has received or may receive an automatic apportionment.]</t>
  </si>
  <si>
    <t>Footnotes for Budgetary Resources</t>
  </si>
  <si>
    <t xml:space="preserve">B1 </t>
  </si>
  <si>
    <t>Amount includes anticipated collections from parking fees ($550,000) to fund operating and maintenance costs associated with the parking facility, and anticipated collections from CRADA ($205,000).</t>
  </si>
  <si>
    <t xml:space="preserve">B2 </t>
  </si>
  <si>
    <t>Total anticipated recovery of prior year unpaid obligation are estimated to be $10,000. $5000 for CRADA and $5000 for Parking Funds Operations Expenses.</t>
  </si>
  <si>
    <t xml:space="preserve">B3 </t>
  </si>
  <si>
    <t>Section 705 of Honoring our PACT Act of 2022 (P.L. 117-168) provides $922 million for enhanced-use lease. $18,034,285 will be apportioned to the General Administration account which expands VA's authority to enter into enhanced-use leases for supportive housing.</t>
  </si>
  <si>
    <t>End of File</t>
  </si>
  <si>
    <t>OMB Approved this apportionment request using
the web-based apportionment system</t>
  </si>
  <si>
    <t>Mark Affixed By:</t>
  </si>
  <si>
    <t>/s/ signature</t>
  </si>
  <si>
    <t xml:space="preserve">Deputy Associate Director for National Security Programs                                                                                                                                                </t>
  </si>
  <si>
    <t>Signed On:</t>
  </si>
  <si>
    <t>2022-09-27 05:29 PM</t>
  </si>
  <si>
    <t xml:space="preserve">TAF(s) Included: </t>
  </si>
  <si>
    <t xml:space="preserve">36-0142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</si>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</sst>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5"/>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36</v>
      </c>
      <c r="B13" s="1" t="s">
        <v>63</v>
      </c>
      <c r="C13" s="1" t="s">
        <v>17</v>
      </c>
      <c r="D13" s="1" t="s">
        <v>18</v>
      </c>
      <c r="E13" s="1" t="s">
        <v>63</v>
      </c>
      <c r="F13" s="1" t="s">
        <v>63</v>
      </c>
      <c r="G13" s="4" t="s">
        <v>19</v>
      </c>
      <c r="H13" s="5">
        <v>4</v>
      </c>
      <c r="I13" s="5" t="s">
        <v>20</v>
      </c>
      <c r="J13" s="8"/>
      <c r="K13" s="6" t="s">
        <v>63</v>
      </c>
    </row>
    <row r="14" spans="1:11" x14ac:dyDescent="0.2">
      <c r="A14" s="1">
        <v>36</v>
      </c>
      <c r="B14" s="1" t="s">
        <v>63</v>
      </c>
      <c r="C14" s="1" t="s">
        <v>17</v>
      </c>
      <c r="D14" s="1" t="s">
        <v>18</v>
      </c>
      <c r="E14" s="1" t="s">
        <v>63</v>
      </c>
      <c r="F14" s="1" t="s">
        <v>63</v>
      </c>
      <c r="G14" s="4" t="s">
        <v>21</v>
      </c>
      <c r="H14" s="5" t="s">
        <v>22</v>
      </c>
      <c r="I14" s="5" t="s">
        <v>23</v>
      </c>
      <c r="J14" s="8"/>
      <c r="K14" s="6" t="s">
        <v>63</v>
      </c>
    </row>
    <row r="15" spans="1:11" x14ac:dyDescent="0.2">
      <c r="A15" s="1">
        <v>36</v>
      </c>
      <c r="B15" s="1" t="s">
        <v>63</v>
      </c>
      <c r="C15" s="1" t="s">
        <v>17</v>
      </c>
      <c r="D15" s="1" t="s">
        <v>18</v>
      </c>
      <c r="E15" s="1" t="s">
        <v>63</v>
      </c>
      <c r="F15" s="1" t="s">
        <v>63</v>
      </c>
      <c r="G15" s="4" t="s">
        <v>24</v>
      </c>
      <c r="H15" s="5" t="s">
        <v>25</v>
      </c>
      <c r="I15" s="5" t="s">
        <v>26</v>
      </c>
      <c r="J15" s="8"/>
      <c r="K15" s="6" t="s">
        <v>63</v>
      </c>
    </row>
    <row r="16" spans="1:11" x14ac:dyDescent="0.2">
      <c r="A16" s="1">
        <v>36</v>
      </c>
      <c r="B16" s="1" t="s">
        <v>63</v>
      </c>
      <c r="C16" s="1" t="s">
        <v>17</v>
      </c>
      <c r="D16" s="1" t="s">
        <v>18</v>
      </c>
      <c r="E16" s="1" t="s">
        <v>63</v>
      </c>
      <c r="F16" s="1" t="s">
        <v>63</v>
      </c>
      <c r="G16" s="4">
        <v>1000</v>
      </c>
      <c r="H16" s="5" t="s">
        <v>27</v>
      </c>
      <c r="I16" s="5" t="s">
        <v>28</v>
      </c>
      <c r="J16" s="8">
        <v>1506646</v>
      </c>
      <c r="K16" s="6" t="s">
        <v>63</v>
      </c>
    </row>
    <row r="17" spans="1:11" x14ac:dyDescent="0.2">
      <c r="A17" s="1">
        <v>36</v>
      </c>
      <c r="B17" s="1" t="s">
        <v>63</v>
      </c>
      <c r="C17" s="1" t="s">
        <v>17</v>
      </c>
      <c r="D17" s="1" t="s">
        <v>18</v>
      </c>
      <c r="E17" s="1" t="s">
        <v>63</v>
      </c>
      <c r="F17" s="1" t="s">
        <v>63</v>
      </c>
      <c r="G17" s="4">
        <v>1000</v>
      </c>
      <c r="H17" s="5" t="s">
        <v>29</v>
      </c>
      <c r="I17" s="5" t="s">
        <v>30</v>
      </c>
      <c r="J17" s="8"/>
      <c r="K17" s="6" t="s">
        <v>63</v>
      </c>
    </row>
    <row r="18" spans="1:11" x14ac:dyDescent="0.2">
      <c r="A18" s="1">
        <v>36</v>
      </c>
      <c r="B18" s="1" t="s">
        <v>63</v>
      </c>
      <c r="C18" s="1" t="s">
        <v>17</v>
      </c>
      <c r="D18" s="1" t="s">
        <v>18</v>
      </c>
      <c r="E18" s="1" t="s">
        <v>63</v>
      </c>
      <c r="F18" s="1" t="s">
        <v>63</v>
      </c>
      <c r="G18" s="4">
        <v>1061</v>
      </c>
      <c r="H18" s="5" t="s">
        <v>63</v>
      </c>
      <c r="I18" s="5" t="s">
        <v>31</v>
      </c>
      <c r="J18" s="8">
        <v>10000</v>
      </c>
      <c r="K18" s="6" t="s">
        <v>32</v>
      </c>
    </row>
    <row r="19" spans="1:11" x14ac:dyDescent="0.2">
      <c r="A19" s="1">
        <v>36</v>
      </c>
      <c r="B19" s="1" t="s">
        <v>63</v>
      </c>
      <c r="C19" s="1" t="s">
        <v>17</v>
      </c>
      <c r="D19" s="1" t="s">
        <v>18</v>
      </c>
      <c r="E19" s="1" t="s">
        <v>63</v>
      </c>
      <c r="F19" s="1" t="s">
        <v>63</v>
      </c>
      <c r="G19" s="4">
        <v>1200</v>
      </c>
      <c r="H19" s="5" t="s">
        <v>63</v>
      </c>
      <c r="I19" s="5" t="s">
        <v>33</v>
      </c>
      <c r="J19" s="8">
        <v>18034285</v>
      </c>
      <c r="K19" s="6" t="s">
        <v>34</v>
      </c>
    </row>
    <row r="20" spans="1:11" x14ac:dyDescent="0.2">
      <c r="A20" s="1">
        <v>36</v>
      </c>
      <c r="B20" s="1" t="s">
        <v>63</v>
      </c>
      <c r="C20" s="1" t="s">
        <v>17</v>
      </c>
      <c r="D20" s="1" t="s">
        <v>18</v>
      </c>
      <c r="E20" s="1" t="s">
        <v>63</v>
      </c>
      <c r="F20" s="1" t="s">
        <v>63</v>
      </c>
      <c r="G20" s="4">
        <v>1740</v>
      </c>
      <c r="H20" s="5" t="s">
        <v>63</v>
      </c>
      <c r="I20" s="5" t="s">
        <v>35</v>
      </c>
      <c r="J20" s="8">
        <v>755000</v>
      </c>
      <c r="K20" s="6" t="s">
        <v>36</v>
      </c>
    </row>
    <row r="21" spans="1:11" x14ac:dyDescent="0.2">
      <c r="A21" s="10">
        <v>36</v>
      </c>
      <c r="B21" s="10" t="s">
        <v>63</v>
      </c>
      <c r="C21" s="10" t="s">
        <v>17</v>
      </c>
      <c r="D21" s="10" t="s">
        <v>18</v>
      </c>
      <c r="E21" s="10" t="s">
        <v>63</v>
      </c>
      <c r="F21" s="10" t="s">
        <v>63</v>
      </c>
      <c r="G21" s="11">
        <v>1920</v>
      </c>
      <c r="H21" s="11" t="s">
        <v>63</v>
      </c>
      <c r="I21" s="11" t="s">
        <v>37</v>
      </c>
      <c r="J21" s="12">
        <f>SUM(J16:J20)</f>
        <v>20305931</v>
      </c>
      <c r="K21" s="13" t="s">
        <v>63</v>
      </c>
    </row>
    <row r="22" spans="1:11" x14ac:dyDescent="0.2">
      <c r="A22" s="1">
        <v>36</v>
      </c>
      <c r="B22" s="1" t="s">
        <v>63</v>
      </c>
      <c r="C22" s="1" t="s">
        <v>17</v>
      </c>
      <c r="D22" s="1" t="s">
        <v>18</v>
      </c>
      <c r="E22" s="1" t="s">
        <v>63</v>
      </c>
      <c r="F22" s="1" t="s">
        <v>63</v>
      </c>
      <c r="G22" s="4">
        <v>6012</v>
      </c>
      <c r="H22" s="5" t="s">
        <v>63</v>
      </c>
      <c r="I22" s="5" t="s">
        <v>38</v>
      </c>
      <c r="J22" s="8">
        <v>1122130</v>
      </c>
      <c r="K22" s="6" t="s">
        <v>63</v>
      </c>
    </row>
    <row r="23" spans="1:11" x14ac:dyDescent="0.2">
      <c r="A23" s="1">
        <v>36</v>
      </c>
      <c r="B23" s="1" t="s">
        <v>63</v>
      </c>
      <c r="C23" s="1" t="s">
        <v>17</v>
      </c>
      <c r="D23" s="1" t="s">
        <v>18</v>
      </c>
      <c r="E23" s="1" t="s">
        <v>63</v>
      </c>
      <c r="F23" s="1" t="s">
        <v>63</v>
      </c>
      <c r="G23" s="4">
        <v>6013</v>
      </c>
      <c r="H23" s="5" t="s">
        <v>63</v>
      </c>
      <c r="I23" s="5" t="s">
        <v>39</v>
      </c>
      <c r="J23" s="8">
        <v>1149516</v>
      </c>
      <c r="K23" s="6" t="s">
        <v>63</v>
      </c>
    </row>
    <row r="24" spans="1:11" x14ac:dyDescent="0.2">
      <c r="A24" s="1">
        <v>36</v>
      </c>
      <c r="B24" s="1" t="s">
        <v>63</v>
      </c>
      <c r="C24" s="1" t="s">
        <v>17</v>
      </c>
      <c r="D24" s="1" t="s">
        <v>18</v>
      </c>
      <c r="E24" s="1" t="s">
        <v>63</v>
      </c>
      <c r="F24" s="1" t="s">
        <v>63</v>
      </c>
      <c r="G24" s="4">
        <v>6014</v>
      </c>
      <c r="H24" s="5" t="s">
        <v>63</v>
      </c>
      <c r="I24" s="5" t="s">
        <v>40</v>
      </c>
      <c r="J24" s="8">
        <v>18034285</v>
      </c>
      <c r="K24" s="6" t="s">
        <v>63</v>
      </c>
    </row>
    <row r="25" spans="1:11" x14ac:dyDescent="0.2">
      <c r="A25" s="10">
        <v>36</v>
      </c>
      <c r="B25" s="10" t="s">
        <v>63</v>
      </c>
      <c r="C25" s="10" t="s">
        <v>17</v>
      </c>
      <c r="D25" s="10" t="s">
        <v>18</v>
      </c>
      <c r="E25" s="10" t="s">
        <v>63</v>
      </c>
      <c r="F25" s="10" t="s">
        <v>63</v>
      </c>
      <c r="G25" s="11">
        <v>6190</v>
      </c>
      <c r="H25" s="11" t="s">
        <v>63</v>
      </c>
      <c r="I25" s="11" t="s">
        <v>41</v>
      </c>
      <c r="J25" s="12">
        <f>IF(SUM(J16:J20)=SUM(J22:J24),SUM(J22:J24), "ERROR: Line 1920 &lt;&gt; Line 6190")</f>
        <v>20305931</v>
      </c>
      <c r="K25"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43</v>
      </c>
    </row>
    <row r="4" spans="1:2" x14ac:dyDescent="0.2">
      <c r="A4" s="1" t="s">
        <v>63</v>
      </c>
      <c r="B4" s="9" t="s">
        <v>63</v>
      </c>
    </row>
    <row r="5" spans="1:2" x14ac:dyDescent="0.2">
      <c r="A5" s="1" t="s">
        <v>63</v>
      </c>
      <c r="B5" s="9" t="s">
        <v>63</v>
      </c>
    </row>
    <row r="6" spans="1:2" x14ac:dyDescent="0.2">
      <c r="A6" s="1" t="s">
        <v>63</v>
      </c>
      <c r="B6" s="16" t="s">
        <v>44</v>
      </c>
    </row>
    <row r="7" spans="1:2" x14ac:dyDescent="0.2">
      <c r="A7" s="1" t="s">
        <v>63</v>
      </c>
      <c r="B7" s="9" t="s">
        <v>63</v>
      </c>
    </row>
    <row r="8" spans="1:2" ht="51" x14ac:dyDescent="0.2">
      <c r="A8" s="14" t="s">
        <v>45</v>
      </c>
      <c r="B8" s="15" t="s">
        <v>46</v>
      </c>
    </row>
    <row r="9" spans="1:2" x14ac:dyDescent="0.2">
      <c r="A9" s="1" t="s">
        <v>63</v>
      </c>
      <c r="B9" s="9" t="s">
        <v>63</v>
      </c>
    </row>
    <row r="10" spans="1:2" x14ac:dyDescent="0.2">
      <c r="A10" s="1" t="s">
        <v>63</v>
      </c>
      <c r="B10" s="16" t="s">
        <v>47</v>
      </c>
    </row>
    <row r="11" spans="1:2" x14ac:dyDescent="0.2">
      <c r="A11" s="1" t="s">
        <v>63</v>
      </c>
      <c r="B11" s="9" t="s">
        <v>63</v>
      </c>
    </row>
    <row r="12" spans="1:2" ht="25.5" x14ac:dyDescent="0.2">
      <c r="A12" s="14" t="s">
        <v>48</v>
      </c>
      <c r="B12" s="15" t="s">
        <v>49</v>
      </c>
    </row>
    <row r="13" spans="1:2" ht="25.5" x14ac:dyDescent="0.2">
      <c r="A13" s="14" t="s">
        <v>50</v>
      </c>
      <c r="B13" s="15" t="s">
        <v>51</v>
      </c>
    </row>
    <row r="14" spans="1:2" ht="38.25" x14ac:dyDescent="0.2">
      <c r="A14" s="14" t="s">
        <v>52</v>
      </c>
      <c r="B14" s="15" t="s">
        <v>53</v>
      </c>
    </row>
    <row r="15" spans="1:2" x14ac:dyDescent="0.2">
      <c r="A15" s="1" t="s">
        <v>63</v>
      </c>
      <c r="B15" s="9" t="s">
        <v>63</v>
      </c>
    </row>
    <row r="16" spans="1:2" x14ac:dyDescent="0.2">
      <c r="A16" s="20" t="s">
        <v>54</v>
      </c>
      <c r="B16" s="19" t="s">
        <v>63</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2022-09-27T17:29:43Z</dcterms:created>
  <dcterms:modified xsi:type="dcterms:W3CDTF">2022-09-27T21:29:43Z</dcterms:modified>
</cp:coreProperties>
</file>