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<sst xmlns="http://schemas.openxmlformats.org/spreadsheetml/2006/main" count="258" uniqueCount="59">
  <si>
    <t>FY 2022 Apportionment</t>
  </si>
  <si>
    <t>Funds provided by Public Law 107-103, 40 USC 580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</si>
  <si>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</si>
  <si>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</si>
  <si>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</si>
  <si>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</si>
  <si>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</si>
  <si>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</si>
  <si>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</si>
  <si>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</si>
  <si>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</si>
  <si>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</si>
  <si>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</si>
  <si>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</si>
  <si>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</si>
  <si>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</si>
  <si>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</si>
  <si>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</si>
  <si>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</si>
  <si>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</si>
  <si>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2022-01-28</t>
  </si>
  <si>
    <t>RptCat</t>
  </si>
  <si>
    <t>NO</t>
  </si>
  <si>
    <t>Reporting Categories</t>
  </si>
  <si>
    <t>AdjAut</t>
  </si>
  <si>
    <t>YES</t>
  </si>
  <si>
    <t>Adjustment Authority provided</t>
  </si>
  <si>
    <t>A</t>
  </si>
  <si>
    <t>Actual - Unobligated Bal: Brought forward, October 1</t>
  </si>
  <si>
    <t>E</t>
  </si>
  <si>
    <t>Estimated - Estimated - Unobligated Bal: Brought forward, October 1</t>
  </si>
  <si>
    <t>Unob Bal: Antic recov of prior year unpd/pd obl</t>
  </si>
  <si>
    <t>B2</t>
  </si>
  <si>
    <t>BA: Disc: Spending auth:Antic colls, reimbs, other</t>
  </si>
  <si>
    <t>B1</t>
  </si>
  <si>
    <t>Total budgetary resources avail (disc. and mand.)</t>
  </si>
  <si>
    <t>CRADA Income (P.L.111-163)</t>
  </si>
  <si>
    <t>Parking Fund Operating Expenses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</si>
  <si>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</si>
  <si>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</si>
  <si>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</si>
  <si>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</si>
  <si>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</si>
  <si>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</si>
  <si>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</si>
  <si>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 xml:space="preserve">B1 </t>
  </si>
  <si>
    <t>Amount includes anticipated collections from parking fees ($550,000) to fund operating and maintenance costs associated with the parking facility, and anticipated collections from CRADA ($127,000).</t>
  </si>
  <si>
    <t xml:space="preserve">B2 </t>
  </si>
  <si>
    <t>Total anticipated recovery of prior year unpaid obligation are estimated to be $10,000. $5000 for CRADA and $5000 for Parking Funds Operations Expenses.</t>
  </si>
  <si>
    <t>End of File</t>
  </si>
  <si>
    <t>OMB Approved this apportionment request using
the web-based apportionment system</t>
  </si>
  <si>
    <t>Mark Affixed By:</t>
  </si>
  <si>
    <t>/s/ signature</t>
  </si>
  <si>
    <t xml:space="preserve">Deputy Associate Director for National Security Programs                                                                                                                                                </t>
  </si>
  <si>
    <t>Signed On:</t>
  </si>
  <si>
    <t>2022-05-18 12:21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</si>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</sst>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3</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1506646</v>
      </c>
      <c r="K16" s="6" t="s">
        <v>58</v>
      </c>
    </row>
    <row r="17" spans="1:11" x14ac:dyDescent="0.2">
      <c r="A17" s="1">
        <v>36</v>
      </c>
      <c r="B17" s="1" t="s">
        <v>58</v>
      </c>
      <c r="C17" s="1" t="s">
        <v>17</v>
      </c>
      <c r="D17" s="1" t="s">
        <v>18</v>
      </c>
      <c r="E17" s="1" t="s">
        <v>58</v>
      </c>
      <c r="F17" s="1" t="s">
        <v>58</v>
      </c>
      <c r="G17" s="4">
        <v>1000</v>
      </c>
      <c r="H17" s="5" t="s">
        <v>29</v>
      </c>
      <c r="I17" s="5" t="s">
        <v>30</v>
      </c>
      <c r="J17" s="8"/>
      <c r="K17" s="6" t="s">
        <v>58</v>
      </c>
    </row>
    <row r="18" spans="1:11" x14ac:dyDescent="0.2">
      <c r="A18" s="1">
        <v>36</v>
      </c>
      <c r="B18" s="1" t="s">
        <v>58</v>
      </c>
      <c r="C18" s="1" t="s">
        <v>17</v>
      </c>
      <c r="D18" s="1" t="s">
        <v>18</v>
      </c>
      <c r="E18" s="1" t="s">
        <v>58</v>
      </c>
      <c r="F18" s="1" t="s">
        <v>58</v>
      </c>
      <c r="G18" s="4">
        <v>1061</v>
      </c>
      <c r="H18" s="5" t="s">
        <v>58</v>
      </c>
      <c r="I18" s="5" t="s">
        <v>31</v>
      </c>
      <c r="J18" s="8">
        <v>10000</v>
      </c>
      <c r="K18" s="6" t="s">
        <v>32</v>
      </c>
    </row>
    <row r="19" spans="1:11" x14ac:dyDescent="0.2">
      <c r="A19" s="1">
        <v>36</v>
      </c>
      <c r="B19" s="1" t="s">
        <v>58</v>
      </c>
      <c r="C19" s="1" t="s">
        <v>17</v>
      </c>
      <c r="D19" s="1" t="s">
        <v>18</v>
      </c>
      <c r="E19" s="1" t="s">
        <v>58</v>
      </c>
      <c r="F19" s="1" t="s">
        <v>58</v>
      </c>
      <c r="G19" s="4">
        <v>1740</v>
      </c>
      <c r="H19" s="5" t="s">
        <v>58</v>
      </c>
      <c r="I19" s="5" t="s">
        <v>33</v>
      </c>
      <c r="J19" s="8">
        <v>677000</v>
      </c>
      <c r="K19" s="6" t="s">
        <v>34</v>
      </c>
    </row>
    <row r="20" spans="1:11" x14ac:dyDescent="0.2">
      <c r="A20" s="10">
        <v>36</v>
      </c>
      <c r="B20" s="10" t="s">
        <v>58</v>
      </c>
      <c r="C20" s="10" t="s">
        <v>17</v>
      </c>
      <c r="D20" s="10" t="s">
        <v>18</v>
      </c>
      <c r="E20" s="10" t="s">
        <v>58</v>
      </c>
      <c r="F20" s="10" t="s">
        <v>58</v>
      </c>
      <c r="G20" s="11">
        <v>1920</v>
      </c>
      <c r="H20" s="11" t="s">
        <v>58</v>
      </c>
      <c r="I20" s="11" t="s">
        <v>35</v>
      </c>
      <c r="J20" s="12">
        <f>SUM(J16:J19)</f>
        <v>2193646</v>
      </c>
      <c r="K20" s="13" t="s">
        <v>58</v>
      </c>
    </row>
    <row r="21" spans="1:11" x14ac:dyDescent="0.2">
      <c r="A21" s="1">
        <v>36</v>
      </c>
      <c r="B21" s="1" t="s">
        <v>58</v>
      </c>
      <c r="C21" s="1" t="s">
        <v>17</v>
      </c>
      <c r="D21" s="1" t="s">
        <v>18</v>
      </c>
      <c r="E21" s="1" t="s">
        <v>58</v>
      </c>
      <c r="F21" s="1" t="s">
        <v>58</v>
      </c>
      <c r="G21" s="4">
        <v>6012</v>
      </c>
      <c r="H21" s="5" t="s">
        <v>58</v>
      </c>
      <c r="I21" s="5" t="s">
        <v>36</v>
      </c>
      <c r="J21" s="8">
        <v>1044130</v>
      </c>
      <c r="K21" s="6" t="s">
        <v>58</v>
      </c>
    </row>
    <row r="22" spans="1:11" x14ac:dyDescent="0.2">
      <c r="A22" s="1">
        <v>36</v>
      </c>
      <c r="B22" s="1" t="s">
        <v>58</v>
      </c>
      <c r="C22" s="1" t="s">
        <v>17</v>
      </c>
      <c r="D22" s="1" t="s">
        <v>18</v>
      </c>
      <c r="E22" s="1" t="s">
        <v>58</v>
      </c>
      <c r="F22" s="1" t="s">
        <v>58</v>
      </c>
      <c r="G22" s="4">
        <v>6013</v>
      </c>
      <c r="H22" s="5" t="s">
        <v>58</v>
      </c>
      <c r="I22" s="5" t="s">
        <v>37</v>
      </c>
      <c r="J22" s="8">
        <v>1149516</v>
      </c>
      <c r="K22" s="6" t="s">
        <v>58</v>
      </c>
    </row>
    <row r="23" spans="1:11" x14ac:dyDescent="0.2">
      <c r="A23" s="10">
        <v>36</v>
      </c>
      <c r="B23" s="10" t="s">
        <v>58</v>
      </c>
      <c r="C23" s="10" t="s">
        <v>17</v>
      </c>
      <c r="D23" s="10" t="s">
        <v>18</v>
      </c>
      <c r="E23" s="10" t="s">
        <v>58</v>
      </c>
      <c r="F23" s="10" t="s">
        <v>58</v>
      </c>
      <c r="G23" s="11">
        <v>6190</v>
      </c>
      <c r="H23" s="11" t="s">
        <v>58</v>
      </c>
      <c r="I23" s="11" t="s">
        <v>38</v>
      </c>
      <c r="J23" s="12">
        <f>IF(SUM(J16:J19)=SUM(J21:J22),SUM(J21:J22), "ERROR: Line 1920 &lt;&gt; Line 6190")</f>
        <v>2193646</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25.5" x14ac:dyDescent="0.2">
      <c r="A12" s="14" t="s">
        <v>45</v>
      </c>
      <c r="B12" s="15" t="s">
        <v>46</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2022-06-20T17:15:46Z</dcterms:created>
  <dcterms:modified xsi:type="dcterms:W3CDTF">2022-06-20T21:15:46Z</dcterms:modified>
</cp:coreProperties>
</file>