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<sst xmlns="http://schemas.openxmlformats.org/spreadsheetml/2006/main" count="288" uniqueCount="68">
  <si>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</si>
  <si>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</si>
  <si>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</si>
  <si>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</si>
  <si>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</si>
  <si>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</si>
  <si>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</si>
  <si>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</si>
  <si>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</si>
  <si>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</si>
  <si>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</si>
  <si>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</si>
  <si>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</si>
  <si>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</si>
  <si>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Office of the Secretary</t>
  </si>
  <si>
    <t>Account: Essential Air Service and Rural Airport Improvement Fund (021-04-5423)</t>
  </si>
  <si>
    <t>TAFS: 69-5423 /X</t>
  </si>
  <si>
    <t>X</t>
  </si>
  <si>
    <t>5423</t>
  </si>
  <si>
    <t>IterNo</t>
  </si>
  <si>
    <t>Last Approved Apportionment: N\A, First Request of Year</t>
  </si>
  <si>
    <t>RptCat</t>
  </si>
  <si>
    <t>NO</t>
  </si>
  <si>
    <t>Reporting Categories</t>
  </si>
  <si>
    <t>AdjAut</t>
  </si>
  <si>
    <t>Adjustment Authority provided</t>
  </si>
  <si>
    <t>A</t>
  </si>
  <si>
    <t>Actual - Unob Bal: Brought Forward, Oct 1</t>
  </si>
  <si>
    <t>E</t>
  </si>
  <si>
    <t>Expected - Unob Bal: Brought forward, October 1</t>
  </si>
  <si>
    <t>Unob Bal: Antic recov of prior year unpd/pd obl</t>
  </si>
  <si>
    <t>BA: Mand: Appropriation (special or trust)</t>
  </si>
  <si>
    <t>SEQ</t>
  </si>
  <si>
    <t>Appropriations temporarily reduced</t>
  </si>
  <si>
    <t>BA: Mand: Appropriations:Antic nonexpend trans net</t>
  </si>
  <si>
    <t>BA: Disc: Spending auth:Antic colls, reimbs, other</t>
  </si>
  <si>
    <t>B1</t>
  </si>
  <si>
    <t>Total budgetary resources avail (disc. and mand.)</t>
  </si>
  <si>
    <t>Essential Air Service</t>
  </si>
  <si>
    <t>A4</t>
  </si>
  <si>
    <t>COVID-19 Supplemental</t>
  </si>
  <si>
    <t>Total budgetary resources available</t>
  </si>
  <si>
    <t>A1,A2,A3,A5</t>
  </si>
  <si>
    <t>OMB Footnotes</t>
  </si>
  <si>
    <t>Footnotes for Apportioned Amounts</t>
  </si>
  <si>
    <t xml:space="preserve">A1 </t>
  </si>
  <si>
    <t>Reimbursements received from OPM's Emergency Federal Employee Leave Fund (sec.4001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</si>
  <si>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A2 </t>
  </si>
  <si>
    <t>Temporary reduction of funds in accordance with Presidential Sequestration Order dated May 28, 2021, pursuant to sections 251A and 256(d) of the Balance Budget and Emergency Deficit Control Act, as amended (BBEDCA), 2 U.S.C. 906(k)(1).  Due to the indefinie nature of a portion of this account, the sequester amount in dollars may not be equal to the sequester in dollars reflected in the May 28th OMB Report to Congress on the Joint Sequester for Fiscal Year 2022.  The amount on Line 1232 represents a 5.7% reduction to the anticipated BA transfer shown on Line 1251.  During the remainder of the fiscal year, if the actual amount transferred in is different than Line 1201 or 1251, the amount on Line 1232 is hereby adjusted and automatically apportioned so as to result in a 5.7% temporary reduction to the actual BA transferred in by September 30th.</t>
  </si>
  <si>
    <t xml:space="preserve">A3 </t>
  </si>
  <si>
    <t>The total amount apportioned bay be increased throughout the fiscal year for recoveries of prior year obligations.  The amount of such increases is to be applied to the appropriate line in the application of budgetary resources without further apportionment action from OMB.</t>
  </si>
  <si>
    <t xml:space="preserve">A4 </t>
  </si>
  <si>
    <t>Twenty-five percent of the funds apportioned on lines 6011 and 6012 are available for obligation immediately and an additional $4 million for program administration.  The remaining funds are available for obligation five calendar days after OMB receives a spend plan for the use of these funds and the funds in TAFS 69-8304/X.  The spend plan will include the estimated per community annual subsidy for all EAS communities funded in this account.</t>
  </si>
  <si>
    <t xml:space="preserve">A5 </t>
  </si>
  <si>
    <t>Funds are apportioned with the understanding that the program must provide OMB a written notification of its intent to provide initial and final waivers to EAS-eligible communities if the community fails to maintain an average of 10 enplanements (EAS communities within the 48 contiguous United States located within 175 miles from the nearest large- or medium- hub airport) or exceeds the per passenger subsidy amounts of $200 (EAS communities within the 48 contiguous United States located within 210 miles of a medium- or large- hub airport).  The program must also provide OMB a written notification if it extends EAS eligibility to a community not currently receiving subsidized EAS service.</t>
  </si>
  <si>
    <t>Footnotes for Budgetary Resources</t>
  </si>
  <si>
    <t xml:space="preserve">B1 </t>
  </si>
  <si>
    <t>$1 is shown on line 1740 as a placeholder estimate for Collections authority anticipated to be received from OPM.  While exact amounts are unknown at this time, 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1552 are only available for upward adjustments of obligations that were incurred in this TAFS prior to expiration.</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</si>
  <si>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</si>
  <si>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</si>
  <si>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</si>
  <si>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</si>
  <si>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</si>
  <si>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</si>
  <si>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06:10 PM</t>
  </si>
  <si>
    <t xml:space="preserve">TAF(s) Included: </t>
  </si>
  <si>
    <t xml:space="preserve">69-5423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</si>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</sst>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69</v>
      </c>
      <c r="B13" s="1" t="s">
        <v>67</v>
      </c>
      <c r="C13" s="1" t="s">
        <v>17</v>
      </c>
      <c r="D13" s="1" t="s">
        <v>18</v>
      </c>
      <c r="E13" s="1" t="s">
        <v>67</v>
      </c>
      <c r="F13" s="1" t="s">
        <v>67</v>
      </c>
      <c r="G13" s="4" t="s">
        <v>19</v>
      </c>
      <c r="H13" s="5">
        <v>1</v>
      </c>
      <c r="I13" s="5" t="s">
        <v>20</v>
      </c>
      <c r="J13" s="8"/>
      <c r="K13" s="6" t="s">
        <v>67</v>
      </c>
    </row>
    <row r="14" spans="1:11" x14ac:dyDescent="0.2">
      <c r="A14" s="1">
        <v>69</v>
      </c>
      <c r="B14" s="1" t="s">
        <v>67</v>
      </c>
      <c r="C14" s="1" t="s">
        <v>17</v>
      </c>
      <c r="D14" s="1" t="s">
        <v>18</v>
      </c>
      <c r="E14" s="1" t="s">
        <v>67</v>
      </c>
      <c r="F14" s="1" t="s">
        <v>67</v>
      </c>
      <c r="G14" s="4" t="s">
        <v>21</v>
      </c>
      <c r="H14" s="5" t="s">
        <v>22</v>
      </c>
      <c r="I14" s="5" t="s">
        <v>23</v>
      </c>
      <c r="J14" s="8"/>
      <c r="K14" s="6" t="s">
        <v>67</v>
      </c>
    </row>
    <row r="15" spans="1:11" x14ac:dyDescent="0.2">
      <c r="A15" s="1">
        <v>69</v>
      </c>
      <c r="B15" s="1" t="s">
        <v>67</v>
      </c>
      <c r="C15" s="1" t="s">
        <v>17</v>
      </c>
      <c r="D15" s="1" t="s">
        <v>18</v>
      </c>
      <c r="E15" s="1" t="s">
        <v>67</v>
      </c>
      <c r="F15" s="1" t="s">
        <v>67</v>
      </c>
      <c r="G15" s="4" t="s">
        <v>24</v>
      </c>
      <c r="H15" s="5" t="s">
        <v>22</v>
      </c>
      <c r="I15" s="5" t="s">
        <v>25</v>
      </c>
      <c r="J15" s="8"/>
      <c r="K15" s="6" t="s">
        <v>67</v>
      </c>
    </row>
    <row r="16" spans="1:11" x14ac:dyDescent="0.2">
      <c r="A16" s="1">
        <v>69</v>
      </c>
      <c r="B16" s="1" t="s">
        <v>67</v>
      </c>
      <c r="C16" s="1" t="s">
        <v>17</v>
      </c>
      <c r="D16" s="1" t="s">
        <v>18</v>
      </c>
      <c r="E16" s="1" t="s">
        <v>67</v>
      </c>
      <c r="F16" s="1" t="s">
        <v>67</v>
      </c>
      <c r="G16" s="4">
        <v>1000</v>
      </c>
      <c r="H16" s="5" t="s">
        <v>26</v>
      </c>
      <c r="I16" s="5" t="s">
        <v>27</v>
      </c>
      <c r="J16" s="8"/>
      <c r="K16" s="6" t="s">
        <v>67</v>
      </c>
    </row>
    <row r="17" spans="1:11" x14ac:dyDescent="0.2">
      <c r="A17" s="1">
        <v>69</v>
      </c>
      <c r="B17" s="1" t="s">
        <v>67</v>
      </c>
      <c r="C17" s="1" t="s">
        <v>17</v>
      </c>
      <c r="D17" s="1" t="s">
        <v>18</v>
      </c>
      <c r="E17" s="1" t="s">
        <v>67</v>
      </c>
      <c r="F17" s="1" t="s">
        <v>67</v>
      </c>
      <c r="G17" s="4">
        <v>1000</v>
      </c>
      <c r="H17" s="5" t="s">
        <v>28</v>
      </c>
      <c r="I17" s="5" t="s">
        <v>29</v>
      </c>
      <c r="J17" s="8">
        <v>2500000</v>
      </c>
      <c r="K17" s="6" t="s">
        <v>67</v>
      </c>
    </row>
    <row r="18" spans="1:11" x14ac:dyDescent="0.2">
      <c r="A18" s="1">
        <v>69</v>
      </c>
      <c r="B18" s="1" t="s">
        <v>67</v>
      </c>
      <c r="C18" s="1" t="s">
        <v>17</v>
      </c>
      <c r="D18" s="1" t="s">
        <v>18</v>
      </c>
      <c r="E18" s="1" t="s">
        <v>67</v>
      </c>
      <c r="F18" s="1" t="s">
        <v>67</v>
      </c>
      <c r="G18" s="4">
        <v>1061</v>
      </c>
      <c r="H18" s="5" t="s">
        <v>67</v>
      </c>
      <c r="I18" s="5" t="s">
        <v>30</v>
      </c>
      <c r="J18" s="8">
        <v>15000000</v>
      </c>
      <c r="K18" s="6" t="s">
        <v>67</v>
      </c>
    </row>
    <row r="19" spans="1:11" x14ac:dyDescent="0.2">
      <c r="A19" s="1">
        <v>69</v>
      </c>
      <c r="B19" s="1" t="s">
        <v>67</v>
      </c>
      <c r="C19" s="1" t="s">
        <v>17</v>
      </c>
      <c r="D19" s="1" t="s">
        <v>18</v>
      </c>
      <c r="E19" s="1" t="s">
        <v>67</v>
      </c>
      <c r="F19" s="1" t="s">
        <v>67</v>
      </c>
      <c r="G19" s="4">
        <v>1201</v>
      </c>
      <c r="H19" s="5" t="s">
        <v>67</v>
      </c>
      <c r="I19" s="5" t="s">
        <v>31</v>
      </c>
      <c r="J19" s="8">
        <v>2455483</v>
      </c>
      <c r="K19" s="6" t="s">
        <v>67</v>
      </c>
    </row>
    <row r="20" spans="1:11" x14ac:dyDescent="0.2">
      <c r="A20" s="1">
        <v>69</v>
      </c>
      <c r="B20" s="1" t="s">
        <v>67</v>
      </c>
      <c r="C20" s="1" t="s">
        <v>17</v>
      </c>
      <c r="D20" s="1" t="s">
        <v>18</v>
      </c>
      <c r="E20" s="1" t="s">
        <v>67</v>
      </c>
      <c r="F20" s="1" t="s">
        <v>67</v>
      </c>
      <c r="G20" s="4">
        <v>1232</v>
      </c>
      <c r="H20" s="5" t="s">
        <v>32</v>
      </c>
      <c r="I20" s="5" t="s">
        <v>33</v>
      </c>
      <c r="J20" s="8">
        <v>-4287801</v>
      </c>
      <c r="K20" s="6" t="s">
        <v>67</v>
      </c>
    </row>
    <row r="21" spans="1:11" x14ac:dyDescent="0.2">
      <c r="A21" s="1">
        <v>69</v>
      </c>
      <c r="B21" s="1" t="s">
        <v>67</v>
      </c>
      <c r="C21" s="1" t="s">
        <v>17</v>
      </c>
      <c r="D21" s="1" t="s">
        <v>18</v>
      </c>
      <c r="E21" s="1" t="s">
        <v>67</v>
      </c>
      <c r="F21" s="1" t="s">
        <v>67</v>
      </c>
      <c r="G21" s="4">
        <v>1251</v>
      </c>
      <c r="H21" s="5" t="s">
        <v>67</v>
      </c>
      <c r="I21" s="5" t="s">
        <v>34</v>
      </c>
      <c r="J21" s="8">
        <v>72769094</v>
      </c>
      <c r="K21" s="6" t="s">
        <v>67</v>
      </c>
    </row>
    <row r="22" spans="1:11" x14ac:dyDescent="0.2">
      <c r="A22" s="1">
        <v>69</v>
      </c>
      <c r="B22" s="1" t="s">
        <v>67</v>
      </c>
      <c r="C22" s="1" t="s">
        <v>17</v>
      </c>
      <c r="D22" s="1" t="s">
        <v>18</v>
      </c>
      <c r="E22" s="1" t="s">
        <v>67</v>
      </c>
      <c r="F22" s="1" t="s">
        <v>67</v>
      </c>
      <c r="G22" s="4">
        <v>1740</v>
      </c>
      <c r="H22" s="5" t="s">
        <v>67</v>
      </c>
      <c r="I22" s="5" t="s">
        <v>35</v>
      </c>
      <c r="J22" s="8">
        <v>1</v>
      </c>
      <c r="K22" s="6" t="s">
        <v>36</v>
      </c>
    </row>
    <row r="23" spans="1:11" x14ac:dyDescent="0.2">
      <c r="A23" s="10">
        <v>69</v>
      </c>
      <c r="B23" s="10" t="s">
        <v>67</v>
      </c>
      <c r="C23" s="10" t="s">
        <v>17</v>
      </c>
      <c r="D23" s="10" t="s">
        <v>18</v>
      </c>
      <c r="E23" s="10" t="s">
        <v>67</v>
      </c>
      <c r="F23" s="10" t="s">
        <v>67</v>
      </c>
      <c r="G23" s="11">
        <v>1920</v>
      </c>
      <c r="H23" s="11" t="s">
        <v>67</v>
      </c>
      <c r="I23" s="11" t="s">
        <v>37</v>
      </c>
      <c r="J23" s="12">
        <f>SUM(J16:J22)</f>
        <v>88436777</v>
      </c>
      <c r="K23" s="13" t="s">
        <v>67</v>
      </c>
    </row>
    <row r="24" spans="1:11" x14ac:dyDescent="0.2">
      <c r="A24" s="1">
        <v>69</v>
      </c>
      <c r="B24" s="1" t="s">
        <v>67</v>
      </c>
      <c r="C24" s="1" t="s">
        <v>17</v>
      </c>
      <c r="D24" s="1" t="s">
        <v>18</v>
      </c>
      <c r="E24" s="1" t="s">
        <v>67</v>
      </c>
      <c r="F24" s="1" t="s">
        <v>67</v>
      </c>
      <c r="G24" s="4">
        <v>6011</v>
      </c>
      <c r="H24" s="5" t="s">
        <v>67</v>
      </c>
      <c r="I24" s="5" t="s">
        <v>38</v>
      </c>
      <c r="J24" s="8">
        <v>83436777</v>
      </c>
      <c r="K24" s="6" t="s">
        <v>39</v>
      </c>
    </row>
    <row r="25" spans="1:11" x14ac:dyDescent="0.2">
      <c r="A25" s="1">
        <v>69</v>
      </c>
      <c r="B25" s="1" t="s">
        <v>67</v>
      </c>
      <c r="C25" s="1" t="s">
        <v>17</v>
      </c>
      <c r="D25" s="1" t="s">
        <v>18</v>
      </c>
      <c r="E25" s="1" t="s">
        <v>67</v>
      </c>
      <c r="F25" s="1" t="s">
        <v>67</v>
      </c>
      <c r="G25" s="4">
        <v>6012</v>
      </c>
      <c r="H25" s="5" t="s">
        <v>67</v>
      </c>
      <c r="I25" s="5" t="s">
        <v>40</v>
      </c>
      <c r="J25" s="8">
        <v>5000000</v>
      </c>
      <c r="K25" s="6" t="s">
        <v>39</v>
      </c>
    </row>
    <row r="26" spans="1:11" ht="51" x14ac:dyDescent="0.2">
      <c r="A26" s="10">
        <v>69</v>
      </c>
      <c r="B26" s="10" t="s">
        <v>67</v>
      </c>
      <c r="C26" s="10" t="s">
        <v>17</v>
      </c>
      <c r="D26" s="10" t="s">
        <v>18</v>
      </c>
      <c r="E26" s="10" t="s">
        <v>67</v>
      </c>
      <c r="F26" s="10" t="s">
        <v>67</v>
      </c>
      <c r="G26" s="11">
        <v>6190</v>
      </c>
      <c r="H26" s="11" t="s">
        <v>67</v>
      </c>
      <c r="I26" s="11" t="s">
        <v>41</v>
      </c>
      <c r="J26" s="12">
        <f>IF(SUM(J16:J22)=SUM(J24:J25),SUM(J24:J25), "ERROR: Line 1920 &lt;&gt; Line 6190")</f>
        <v>88436777</v>
      </c>
      <c r="K26"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ht="51" x14ac:dyDescent="0.2">
      <c r="A8" s="14" t="s">
        <v>45</v>
      </c>
      <c r="B8" s="15" t="s">
        <v>46</v>
      </c>
    </row>
    <row r="9" spans="1:2" ht="102" x14ac:dyDescent="0.2">
      <c r="A9" s="14" t="s">
        <v>47</v>
      </c>
      <c r="B9" s="15" t="s">
        <v>48</v>
      </c>
    </row>
    <row r="10" spans="1:2" ht="38.25" x14ac:dyDescent="0.2">
      <c r="A10" s="14" t="s">
        <v>49</v>
      </c>
      <c r="B10" s="15" t="s">
        <v>50</v>
      </c>
    </row>
    <row r="11" spans="1:2" ht="51" x14ac:dyDescent="0.2">
      <c r="A11" s="14" t="s">
        <v>51</v>
      </c>
      <c r="B11" s="15" t="s">
        <v>52</v>
      </c>
    </row>
    <row r="12" spans="1:2" ht="76.5" x14ac:dyDescent="0.2">
      <c r="A12" s="14" t="s">
        <v>53</v>
      </c>
      <c r="B12" s="15" t="s">
        <v>54</v>
      </c>
    </row>
    <row r="13" spans="1:2" x14ac:dyDescent="0.2">
      <c r="A13" s="1" t="s">
        <v>67</v>
      </c>
      <c r="B13" s="9" t="s">
        <v>67</v>
      </c>
    </row>
    <row r="14" spans="1:2" x14ac:dyDescent="0.2">
      <c r="A14" s="1" t="s">
        <v>67</v>
      </c>
      <c r="B14" s="16" t="s">
        <v>55</v>
      </c>
    </row>
    <row r="15" spans="1:2" x14ac:dyDescent="0.2">
      <c r="A15" s="1" t="s">
        <v>67</v>
      </c>
      <c r="B15" s="9" t="s">
        <v>67</v>
      </c>
    </row>
    <row r="16" spans="1:2" ht="76.5"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2022-07-12T14:37:23Z</dcterms:created>
  <dcterms:modified xsi:type="dcterms:W3CDTF">2022-07-12T18:37:23Z</dcterms:modified>
</cp:coreProperties>
</file>