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5" i="1"/>
</calcChain>
</file>

<file path=xl/sharedStrings.xml><?xml version="1.0" encoding="utf-8"?>
<sst xmlns="http://schemas.openxmlformats.org/spreadsheetml/2006/main" count="292" uniqueCount="54">
  <si>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</si>
  <si>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</si>
  <si>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</si>
  <si>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</si>
  <si>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</si>
  <si>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</si>
  <si>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</si>
  <si>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</si>
  <si>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</si>
  <si>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</si>
  <si>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</si>
  <si>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</si>
  <si>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</si>
  <si>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</si>
  <si>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the Secretary</t>
  </si>
  <si>
    <t>Account: Research and Technology (021-04-1730)</t>
  </si>
  <si>
    <t>TAFS: 69-1730 /X</t>
  </si>
  <si>
    <t>X</t>
  </si>
  <si>
    <t>1730</t>
  </si>
  <si>
    <t>IterNo</t>
  </si>
  <si>
    <t>Last Approved Apportionment: 2021-10-01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</si>
  <si>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</si>
  <si>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</si>
  <si>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</si>
  <si>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</si>
  <si>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</si>
  <si>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</si>
  <si>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</si>
  <si>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</si>
  <si>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Expected - Unob Bal: Brought forward, Oct 1</t>
  </si>
  <si>
    <t>Actual - Recoveries of prior year unpaid obligations</t>
  </si>
  <si>
    <t>Recoveries of prior year paid obligations</t>
  </si>
  <si>
    <t>Anticipated recoveries of prior year unpaid and paid obligations</t>
  </si>
  <si>
    <t>BA: Disc: Appropriation</t>
  </si>
  <si>
    <t>BA: Disc: Spending auth: Collected</t>
  </si>
  <si>
    <t>Change in Uncollected Customer Payments</t>
  </si>
  <si>
    <t>BA: Disc: Spending auth:Antic colls, reimbs, other</t>
  </si>
  <si>
    <t>Total budgetary resources avail (disc. and mand.)</t>
  </si>
  <si>
    <t>Reimbursable &amp; Collections</t>
  </si>
  <si>
    <t>Research &amp; Technology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</si>
  <si>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</si>
  <si>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</si>
  <si>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</si>
  <si>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</si>
  <si>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</si>
  <si>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</si>
  <si>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</si>
  <si>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</si>
  <si>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</si>
  <si>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</si>
  <si>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2022-06-14 05:13 PM</t>
  </si>
  <si>
    <t xml:space="preserve">TAF(s) Included: </t>
  </si>
  <si>
    <t xml:space="preserve">69-1730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</si>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</sst>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2</v>
      </c>
      <c r="I13" s="5" t="s">
        <v>20</v>
      </c>
      <c r="J13" s="8"/>
      <c r="K13" s="6" t="s">
        <v>53</v>
      </c>
    </row>
    <row r="14" spans="1:11" x14ac:dyDescent="0.2">
      <c r="A14" s="1">
        <v>69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69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69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>
        <v>29684621</v>
      </c>
      <c r="K16" s="6" t="s">
        <v>53</v>
      </c>
    </row>
    <row r="17" spans="1:11" x14ac:dyDescent="0.2">
      <c r="A17" s="1">
        <v>69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/>
      <c r="K17" s="6" t="s">
        <v>53</v>
      </c>
    </row>
    <row r="18" spans="1:11" x14ac:dyDescent="0.2">
      <c r="A18" s="1">
        <v>69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1021</v>
      </c>
      <c r="H18" s="5" t="s">
        <v>26</v>
      </c>
      <c r="I18" s="5" t="s">
        <v>30</v>
      </c>
      <c r="J18" s="8">
        <v>518401</v>
      </c>
      <c r="K18" s="6" t="s">
        <v>53</v>
      </c>
    </row>
    <row r="19" spans="1:11" x14ac:dyDescent="0.2">
      <c r="A19" s="1">
        <v>69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1033</v>
      </c>
      <c r="H19" s="5" t="s">
        <v>53</v>
      </c>
      <c r="I19" s="5" t="s">
        <v>31</v>
      </c>
      <c r="J19" s="8">
        <v>1389</v>
      </c>
      <c r="K19" s="6" t="s">
        <v>53</v>
      </c>
    </row>
    <row r="20" spans="1:11" x14ac:dyDescent="0.2">
      <c r="A20" s="1">
        <v>69</v>
      </c>
      <c r="B20" s="1" t="s">
        <v>53</v>
      </c>
      <c r="C20" s="1" t="s">
        <v>17</v>
      </c>
      <c r="D20" s="1" t="s">
        <v>18</v>
      </c>
      <c r="E20" s="1" t="s">
        <v>53</v>
      </c>
      <c r="F20" s="1" t="s">
        <v>53</v>
      </c>
      <c r="G20" s="4">
        <v>1061</v>
      </c>
      <c r="H20" s="5" t="s">
        <v>28</v>
      </c>
      <c r="I20" s="5" t="s">
        <v>32</v>
      </c>
      <c r="J20" s="8">
        <v>2032368</v>
      </c>
      <c r="K20" s="6" t="s">
        <v>53</v>
      </c>
    </row>
    <row r="21" spans="1:11" x14ac:dyDescent="0.2">
      <c r="A21" s="1">
        <v>69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1100</v>
      </c>
      <c r="H21" s="5" t="s">
        <v>53</v>
      </c>
      <c r="I21" s="5" t="s">
        <v>33</v>
      </c>
      <c r="J21" s="8">
        <v>42718000</v>
      </c>
      <c r="K21" s="6" t="s">
        <v>53</v>
      </c>
    </row>
    <row r="22" spans="1:11" x14ac:dyDescent="0.2">
      <c r="A22" s="1">
        <v>69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1700</v>
      </c>
      <c r="H22" s="5" t="s">
        <v>53</v>
      </c>
      <c r="I22" s="5" t="s">
        <v>34</v>
      </c>
      <c r="J22" s="8">
        <v>2351981</v>
      </c>
      <c r="K22" s="6" t="s">
        <v>53</v>
      </c>
    </row>
    <row r="23" spans="1:11" x14ac:dyDescent="0.2">
      <c r="A23" s="1">
        <v>69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1701</v>
      </c>
      <c r="H23" s="5" t="s">
        <v>53</v>
      </c>
      <c r="I23" s="5" t="s">
        <v>35</v>
      </c>
      <c r="J23" s="8">
        <v>155</v>
      </c>
      <c r="K23" s="6" t="s">
        <v>53</v>
      </c>
    </row>
    <row r="24" spans="1:11" x14ac:dyDescent="0.2">
      <c r="A24" s="1">
        <v>69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1740</v>
      </c>
      <c r="H24" s="5" t="s">
        <v>28</v>
      </c>
      <c r="I24" s="5" t="s">
        <v>36</v>
      </c>
      <c r="J24" s="8">
        <v>11648019</v>
      </c>
      <c r="K24" s="6" t="s">
        <v>53</v>
      </c>
    </row>
    <row r="25" spans="1:11" x14ac:dyDescent="0.2">
      <c r="A25" s="10">
        <v>69</v>
      </c>
      <c r="B25" s="10" t="s">
        <v>53</v>
      </c>
      <c r="C25" s="10" t="s">
        <v>17</v>
      </c>
      <c r="D25" s="10" t="s">
        <v>18</v>
      </c>
      <c r="E25" s="10" t="s">
        <v>53</v>
      </c>
      <c r="F25" s="10" t="s">
        <v>53</v>
      </c>
      <c r="G25" s="11">
        <v>1920</v>
      </c>
      <c r="H25" s="11" t="s">
        <v>53</v>
      </c>
      <c r="I25" s="11" t="s">
        <v>37</v>
      </c>
      <c r="J25" s="12">
        <f>SUM(J16:J24)</f>
        <v>88954934</v>
      </c>
      <c r="K25" s="13" t="s">
        <v>53</v>
      </c>
    </row>
    <row r="26" spans="1:11" x14ac:dyDescent="0.2">
      <c r="A26" s="1">
        <v>69</v>
      </c>
      <c r="B26" s="1" t="s">
        <v>53</v>
      </c>
      <c r="C26" s="1" t="s">
        <v>17</v>
      </c>
      <c r="D26" s="1" t="s">
        <v>18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38</v>
      </c>
      <c r="J26" s="8">
        <v>28728288</v>
      </c>
      <c r="K26" s="6" t="s">
        <v>53</v>
      </c>
    </row>
    <row r="27" spans="1:11" x14ac:dyDescent="0.2">
      <c r="A27" s="1">
        <v>69</v>
      </c>
      <c r="B27" s="1" t="s">
        <v>53</v>
      </c>
      <c r="C27" s="1" t="s">
        <v>17</v>
      </c>
      <c r="D27" s="1" t="s">
        <v>18</v>
      </c>
      <c r="E27" s="1" t="s">
        <v>53</v>
      </c>
      <c r="F27" s="1" t="s">
        <v>53</v>
      </c>
      <c r="G27" s="4">
        <v>6012</v>
      </c>
      <c r="H27" s="5" t="s">
        <v>53</v>
      </c>
      <c r="I27" s="5" t="s">
        <v>39</v>
      </c>
      <c r="J27" s="8">
        <v>60226646</v>
      </c>
      <c r="K27" s="6" t="s">
        <v>53</v>
      </c>
    </row>
    <row r="28" spans="1:11" x14ac:dyDescent="0.2">
      <c r="A28" s="10">
        <v>69</v>
      </c>
      <c r="B28" s="10" t="s">
        <v>53</v>
      </c>
      <c r="C28" s="10" t="s">
        <v>17</v>
      </c>
      <c r="D28" s="10" t="s">
        <v>18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40</v>
      </c>
      <c r="J28" s="12">
        <f>IF(SUM(J16:J24)=SUM(J26:J27),SUM(J26:J27), "ERROR: Line 1920 &lt;&gt; Line 6190")</f>
        <v>88954934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2022-06-20T13:40:42Z</dcterms:created>
  <dcterms:modified xsi:type="dcterms:W3CDTF">2022-06-20T17:40:43Z</dcterms:modified>
</cp:coreProperties>
</file>