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<sst xmlns="http://schemas.openxmlformats.org/spreadsheetml/2006/main" count="306" uniqueCount="63">
  <si>
    <t>FY 2022 Apportionment</t>
  </si>
  <si>
    <t>Funds provided by Public Law 115-254</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</si>
  <si>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</si>
  <si>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</si>
  <si>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</si>
  <si>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</si>
  <si>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</si>
  <si>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</si>
  <si>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</si>
  <si>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</si>
  <si>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</si>
  <si>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</si>
  <si>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</si>
  <si>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</si>
  <si>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</si>
  <si>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(Airport and Airway Trust Fund) (021-12-8106)</t>
  </si>
  <si>
    <t>TAFS: 69-8106 /X</t>
  </si>
  <si>
    <t>X</t>
  </si>
  <si>
    <t>8106</t>
  </si>
  <si>
    <t>IterNo</t>
  </si>
  <si>
    <t>Last Approved Apportionment: N\A, First Request of Year</t>
  </si>
  <si>
    <t>RptCat</t>
  </si>
  <si>
    <t>NO</t>
  </si>
  <si>
    <t>Reporting Categories</t>
  </si>
  <si>
    <t>AdjAut</t>
  </si>
  <si>
    <t>Adjustment Authority provided</t>
  </si>
  <si>
    <t>DE</t>
  </si>
  <si>
    <t>Discretionary Expected - Unob Bal: Brought forward, October 1</t>
  </si>
  <si>
    <t>ME</t>
  </si>
  <si>
    <t>Mandatory Expected - Unob Bal: Brought forward, October 1</t>
  </si>
  <si>
    <t>Unob Bal: Antic recov of prior year unpd/pd obl</t>
  </si>
  <si>
    <t>BA: Mand: Contract authority</t>
  </si>
  <si>
    <t>BA: Disc: Spending auth:Antic colls, reimbs, other</t>
  </si>
  <si>
    <t>Total budgetary resources avail (disc. and mand.)</t>
  </si>
  <si>
    <t>B1</t>
  </si>
  <si>
    <t>Grants-in-Aid for Airports</t>
  </si>
  <si>
    <t>Small Community Air Service</t>
  </si>
  <si>
    <t>A1</t>
  </si>
  <si>
    <t>Reimbursable Program</t>
  </si>
  <si>
    <t>Airport Cooperative Research Program</t>
  </si>
  <si>
    <t>Airport Technology Research Program</t>
  </si>
  <si>
    <t>Administrative and Personnel Expenses</t>
  </si>
  <si>
    <t>Coronavirus Aid, Relief, and Economic Security Act, P.L. 116-136</t>
  </si>
  <si>
    <t>Total budgetary resources available</t>
  </si>
  <si>
    <t>A2</t>
  </si>
  <si>
    <t>OMB Footnotes</t>
  </si>
  <si>
    <t>Footnotes for Apportioned Amounts</t>
  </si>
  <si>
    <t xml:space="preserve">A1 </t>
  </si>
  <si>
    <t>The anticipated expenditure transfer of contract authority from Federal Aviation Administration, Grants-in-aid-for-Airports program to the Department of Transportation, Office of the Secretary, Salaries and Expenses for the Small Community Air Service Development Program (SCASDP) is contingent upon transfer authority being enacted in the FY 2022 appropriations act or the enactment of a FY 2022 continuing resolution.</t>
  </si>
  <si>
    <t xml:space="preserve">A2 </t>
  </si>
  <si>
    <t>In addition to the amounts for total Contract Authority shown above, this account will also receive liquidating cash appropriations and is subject to the obligation limitation, across-the-board reductions and any other applicable term and condition as part of the continuing resolution.</t>
  </si>
  <si>
    <t>Footnotes for Budgetary Resources</t>
  </si>
  <si>
    <t xml:space="preserve">B1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</si>
  <si>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</si>
  <si>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</si>
  <si>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</si>
  <si>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</si>
  <si>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</si>
  <si>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</si>
  <si>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2021-09-23 10:33 AM</t>
  </si>
  <si>
    <t xml:space="preserve">TAF(s) Included: </t>
  </si>
  <si>
    <t xml:space="preserve">69-8106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</si>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</sst>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1</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307400000</v>
      </c>
      <c r="K16" s="6" t="s">
        <v>62</v>
      </c>
    </row>
    <row r="17" spans="1:11" x14ac:dyDescent="0.2">
      <c r="A17" s="1">
        <v>69</v>
      </c>
      <c r="B17" s="1" t="s">
        <v>62</v>
      </c>
      <c r="C17" s="1" t="s">
        <v>17</v>
      </c>
      <c r="D17" s="1" t="s">
        <v>18</v>
      </c>
      <c r="E17" s="1" t="s">
        <v>62</v>
      </c>
      <c r="F17" s="1" t="s">
        <v>62</v>
      </c>
      <c r="G17" s="4">
        <v>1000</v>
      </c>
      <c r="H17" s="5" t="s">
        <v>28</v>
      </c>
      <c r="I17" s="5" t="s">
        <v>29</v>
      </c>
      <c r="J17" s="8">
        <v>18700000</v>
      </c>
      <c r="K17" s="6" t="s">
        <v>62</v>
      </c>
    </row>
    <row r="18" spans="1:11" x14ac:dyDescent="0.2">
      <c r="A18" s="1">
        <v>69</v>
      </c>
      <c r="B18" s="1" t="s">
        <v>62</v>
      </c>
      <c r="C18" s="1" t="s">
        <v>17</v>
      </c>
      <c r="D18" s="1" t="s">
        <v>18</v>
      </c>
      <c r="E18" s="1" t="s">
        <v>62</v>
      </c>
      <c r="F18" s="1" t="s">
        <v>62</v>
      </c>
      <c r="G18" s="4">
        <v>1061</v>
      </c>
      <c r="H18" s="5" t="s">
        <v>62</v>
      </c>
      <c r="I18" s="5" t="s">
        <v>30</v>
      </c>
      <c r="J18" s="8">
        <v>251500000</v>
      </c>
      <c r="K18" s="6" t="s">
        <v>62</v>
      </c>
    </row>
    <row r="19" spans="1:11" x14ac:dyDescent="0.2">
      <c r="A19" s="1">
        <v>69</v>
      </c>
      <c r="B19" s="1" t="s">
        <v>62</v>
      </c>
      <c r="C19" s="1" t="s">
        <v>17</v>
      </c>
      <c r="D19" s="1" t="s">
        <v>18</v>
      </c>
      <c r="E19" s="1" t="s">
        <v>62</v>
      </c>
      <c r="F19" s="1" t="s">
        <v>62</v>
      </c>
      <c r="G19" s="4">
        <v>1600</v>
      </c>
      <c r="H19" s="5" t="s">
        <v>62</v>
      </c>
      <c r="I19" s="5" t="s">
        <v>31</v>
      </c>
      <c r="J19" s="8">
        <v>3350000000</v>
      </c>
      <c r="K19" s="6" t="s">
        <v>62</v>
      </c>
    </row>
    <row r="20" spans="1:11" x14ac:dyDescent="0.2">
      <c r="A20" s="1">
        <v>69</v>
      </c>
      <c r="B20" s="1" t="s">
        <v>62</v>
      </c>
      <c r="C20" s="1" t="s">
        <v>17</v>
      </c>
      <c r="D20" s="1" t="s">
        <v>18</v>
      </c>
      <c r="E20" s="1" t="s">
        <v>62</v>
      </c>
      <c r="F20" s="1" t="s">
        <v>62</v>
      </c>
      <c r="G20" s="4">
        <v>1740</v>
      </c>
      <c r="H20" s="5" t="s">
        <v>62</v>
      </c>
      <c r="I20" s="5" t="s">
        <v>32</v>
      </c>
      <c r="J20" s="8">
        <v>50000</v>
      </c>
      <c r="K20" s="6" t="s">
        <v>62</v>
      </c>
    </row>
    <row r="21" spans="1:11" x14ac:dyDescent="0.2">
      <c r="A21" s="10">
        <v>69</v>
      </c>
      <c r="B21" s="10" t="s">
        <v>62</v>
      </c>
      <c r="C21" s="10" t="s">
        <v>17</v>
      </c>
      <c r="D21" s="10" t="s">
        <v>18</v>
      </c>
      <c r="E21" s="10" t="s">
        <v>62</v>
      </c>
      <c r="F21" s="10" t="s">
        <v>62</v>
      </c>
      <c r="G21" s="11">
        <v>1920</v>
      </c>
      <c r="H21" s="11" t="s">
        <v>62</v>
      </c>
      <c r="I21" s="11" t="s">
        <v>33</v>
      </c>
      <c r="J21" s="12">
        <f>SUM(J16:J20)</f>
        <v>3927650000</v>
      </c>
      <c r="K21" s="13" t="s">
        <v>34</v>
      </c>
    </row>
    <row r="22" spans="1:11" x14ac:dyDescent="0.2">
      <c r="A22" s="1">
        <v>69</v>
      </c>
      <c r="B22" s="1" t="s">
        <v>62</v>
      </c>
      <c r="C22" s="1" t="s">
        <v>17</v>
      </c>
      <c r="D22" s="1" t="s">
        <v>18</v>
      </c>
      <c r="E22" s="1" t="s">
        <v>62</v>
      </c>
      <c r="F22" s="1" t="s">
        <v>62</v>
      </c>
      <c r="G22" s="4">
        <v>6011</v>
      </c>
      <c r="H22" s="5" t="s">
        <v>62</v>
      </c>
      <c r="I22" s="5" t="s">
        <v>35</v>
      </c>
      <c r="J22" s="8">
        <v>3325574000</v>
      </c>
      <c r="K22" s="6" t="s">
        <v>62</v>
      </c>
    </row>
    <row r="23" spans="1:11" x14ac:dyDescent="0.2">
      <c r="A23" s="1">
        <v>69</v>
      </c>
      <c r="B23" s="1" t="s">
        <v>62</v>
      </c>
      <c r="C23" s="1" t="s">
        <v>17</v>
      </c>
      <c r="D23" s="1" t="s">
        <v>18</v>
      </c>
      <c r="E23" s="1" t="s">
        <v>62</v>
      </c>
      <c r="F23" s="1" t="s">
        <v>62</v>
      </c>
      <c r="G23" s="4">
        <v>6012</v>
      </c>
      <c r="H23" s="5" t="s">
        <v>62</v>
      </c>
      <c r="I23" s="5" t="s">
        <v>36</v>
      </c>
      <c r="J23" s="8">
        <v>11500000</v>
      </c>
      <c r="K23" s="6" t="s">
        <v>37</v>
      </c>
    </row>
    <row r="24" spans="1:11" x14ac:dyDescent="0.2">
      <c r="A24" s="1">
        <v>69</v>
      </c>
      <c r="B24" s="1" t="s">
        <v>62</v>
      </c>
      <c r="C24" s="1" t="s">
        <v>17</v>
      </c>
      <c r="D24" s="1" t="s">
        <v>18</v>
      </c>
      <c r="E24" s="1" t="s">
        <v>62</v>
      </c>
      <c r="F24" s="1" t="s">
        <v>62</v>
      </c>
      <c r="G24" s="4">
        <v>6013</v>
      </c>
      <c r="H24" s="5" t="s">
        <v>62</v>
      </c>
      <c r="I24" s="5" t="s">
        <v>38</v>
      </c>
      <c r="J24" s="8">
        <v>2450000</v>
      </c>
      <c r="K24" s="6" t="s">
        <v>62</v>
      </c>
    </row>
    <row r="25" spans="1:11" x14ac:dyDescent="0.2">
      <c r="A25" s="1">
        <v>69</v>
      </c>
      <c r="B25" s="1" t="s">
        <v>62</v>
      </c>
      <c r="C25" s="1" t="s">
        <v>17</v>
      </c>
      <c r="D25" s="1" t="s">
        <v>18</v>
      </c>
      <c r="E25" s="1" t="s">
        <v>62</v>
      </c>
      <c r="F25" s="1" t="s">
        <v>62</v>
      </c>
      <c r="G25" s="4">
        <v>6014</v>
      </c>
      <c r="H25" s="5" t="s">
        <v>62</v>
      </c>
      <c r="I25" s="5" t="s">
        <v>39</v>
      </c>
      <c r="J25" s="8">
        <v>15000000</v>
      </c>
      <c r="K25" s="6" t="s">
        <v>62</v>
      </c>
    </row>
    <row r="26" spans="1:11" x14ac:dyDescent="0.2">
      <c r="A26" s="1">
        <v>69</v>
      </c>
      <c r="B26" s="1" t="s">
        <v>62</v>
      </c>
      <c r="C26" s="1" t="s">
        <v>17</v>
      </c>
      <c r="D26" s="1" t="s">
        <v>18</v>
      </c>
      <c r="E26" s="1" t="s">
        <v>62</v>
      </c>
      <c r="F26" s="1" t="s">
        <v>62</v>
      </c>
      <c r="G26" s="4">
        <v>6015</v>
      </c>
      <c r="H26" s="5" t="s">
        <v>62</v>
      </c>
      <c r="I26" s="5" t="s">
        <v>40</v>
      </c>
      <c r="J26" s="8">
        <v>40961000</v>
      </c>
      <c r="K26" s="6" t="s">
        <v>62</v>
      </c>
    </row>
    <row r="27" spans="1:11" x14ac:dyDescent="0.2">
      <c r="A27" s="1">
        <v>69</v>
      </c>
      <c r="B27" s="1" t="s">
        <v>62</v>
      </c>
      <c r="C27" s="1" t="s">
        <v>17</v>
      </c>
      <c r="D27" s="1" t="s">
        <v>18</v>
      </c>
      <c r="E27" s="1" t="s">
        <v>62</v>
      </c>
      <c r="F27" s="1" t="s">
        <v>62</v>
      </c>
      <c r="G27" s="4">
        <v>6016</v>
      </c>
      <c r="H27" s="5" t="s">
        <v>62</v>
      </c>
      <c r="I27" s="5" t="s">
        <v>41</v>
      </c>
      <c r="J27" s="8">
        <v>127165000</v>
      </c>
      <c r="K27" s="6" t="s">
        <v>62</v>
      </c>
    </row>
    <row r="28" spans="1:11" x14ac:dyDescent="0.2">
      <c r="A28" s="1">
        <v>69</v>
      </c>
      <c r="B28" s="1" t="s">
        <v>62</v>
      </c>
      <c r="C28" s="1" t="s">
        <v>17</v>
      </c>
      <c r="D28" s="1" t="s">
        <v>18</v>
      </c>
      <c r="E28" s="1" t="s">
        <v>62</v>
      </c>
      <c r="F28" s="1" t="s">
        <v>62</v>
      </c>
      <c r="G28" s="4">
        <v>6019</v>
      </c>
      <c r="H28" s="5" t="s">
        <v>62</v>
      </c>
      <c r="I28" s="5" t="s">
        <v>42</v>
      </c>
      <c r="J28" s="8">
        <v>405000000</v>
      </c>
      <c r="K28" s="6" t="s">
        <v>62</v>
      </c>
    </row>
    <row r="29" spans="1:11" x14ac:dyDescent="0.2">
      <c r="A29" s="10">
        <v>69</v>
      </c>
      <c r="B29" s="10" t="s">
        <v>62</v>
      </c>
      <c r="C29" s="10" t="s">
        <v>17</v>
      </c>
      <c r="D29" s="10" t="s">
        <v>18</v>
      </c>
      <c r="E29" s="10" t="s">
        <v>62</v>
      </c>
      <c r="F29" s="10" t="s">
        <v>62</v>
      </c>
      <c r="G29" s="11">
        <v>6190</v>
      </c>
      <c r="H29" s="11" t="s">
        <v>62</v>
      </c>
      <c r="I29" s="11" t="s">
        <v>43</v>
      </c>
      <c r="J29" s="12">
        <f>IF(SUM(J16:J20)=SUM(J22:J28),SUM(J22:J28), "ERROR: Line 1920 &lt;&gt; Line 6190")</f>
        <v>3927650000</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45</v>
      </c>
    </row>
    <row r="4" spans="1:2" x14ac:dyDescent="0.2">
      <c r="A4" s="1" t="s">
        <v>62</v>
      </c>
      <c r="B4" s="9" t="s">
        <v>62</v>
      </c>
    </row>
    <row r="5" spans="1:2" x14ac:dyDescent="0.2">
      <c r="A5" s="1" t="s">
        <v>62</v>
      </c>
      <c r="B5" s="9" t="s">
        <v>62</v>
      </c>
    </row>
    <row r="6" spans="1:2" x14ac:dyDescent="0.2">
      <c r="A6" s="1" t="s">
        <v>62</v>
      </c>
      <c r="B6" s="16" t="s">
        <v>46</v>
      </c>
    </row>
    <row r="7" spans="1:2" x14ac:dyDescent="0.2">
      <c r="A7" s="1" t="s">
        <v>62</v>
      </c>
      <c r="B7" s="9" t="s">
        <v>62</v>
      </c>
    </row>
    <row r="8" spans="1:2" ht="51" x14ac:dyDescent="0.2">
      <c r="A8" s="14" t="s">
        <v>47</v>
      </c>
      <c r="B8" s="15" t="s">
        <v>48</v>
      </c>
    </row>
    <row r="9" spans="1:2" ht="38.25" x14ac:dyDescent="0.2">
      <c r="A9" s="14" t="s">
        <v>49</v>
      </c>
      <c r="B9" s="15" t="s">
        <v>50</v>
      </c>
    </row>
    <row r="10" spans="1:2" x14ac:dyDescent="0.2">
      <c r="A10" s="1" t="s">
        <v>62</v>
      </c>
      <c r="B10" s="9" t="s">
        <v>62</v>
      </c>
    </row>
    <row r="11" spans="1:2" x14ac:dyDescent="0.2">
      <c r="A11" s="1" t="s">
        <v>62</v>
      </c>
      <c r="B11" s="16" t="s">
        <v>51</v>
      </c>
    </row>
    <row r="12" spans="1:2" x14ac:dyDescent="0.2">
      <c r="A12" s="1" t="s">
        <v>62</v>
      </c>
      <c r="B12" s="9" t="s">
        <v>62</v>
      </c>
    </row>
    <row r="13" spans="1:2" ht="38.25" x14ac:dyDescent="0.2">
      <c r="A13" s="14" t="s">
        <v>52</v>
      </c>
      <c r="B13" s="15" t="s">
        <v>50</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2022-06-20T13:18:31Z</dcterms:created>
  <dcterms:modified xsi:type="dcterms:W3CDTF">2022-06-20T17:18:32Z</dcterms:modified>
</cp:coreProperties>
</file>