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<sst xmlns="http://schemas.openxmlformats.org/spreadsheetml/2006/main" count="228" uniqueCount="53">
  <si>
    <t>FY 2022 Apportionment</t>
  </si>
  <si>
    <t>Funds provided by Public Law 116-123 &amp;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</si>
  <si>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</si>
  <si>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</si>
  <si>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</si>
  <si>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</si>
  <si>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</si>
  <si>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</si>
  <si>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</si>
  <si>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</si>
  <si>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</si>
  <si>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</si>
  <si>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</si>
  <si>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</si>
  <si>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</si>
  <si>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Diplomatic Programs (014-05-0113)</t>
  </si>
  <si>
    <t>TAFS: 19-0113 2020/2022</t>
  </si>
  <si>
    <t>0113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</si>
  <si>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</si>
  <si>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</si>
  <si>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</si>
  <si>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</si>
  <si>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</si>
  <si>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</si>
  <si>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</si>
  <si>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A</t>
  </si>
  <si>
    <t>Actual - Unobligated balance brought forward</t>
  </si>
  <si>
    <t>B1</t>
  </si>
  <si>
    <t>E</t>
  </si>
  <si>
    <t>Estimated - Estimated - Estimated - Unobligated balance brought forward</t>
  </si>
  <si>
    <t>Unob Bal: Antic recov of prior year unpd/pd obl</t>
  </si>
  <si>
    <t>Total budgetary resources avail (disc. and mand.)</t>
  </si>
  <si>
    <t>COVID-19 (P.L. 116-123)</t>
  </si>
  <si>
    <t>CARES Act (P.L. 116-136)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</si>
  <si>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</si>
  <si>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</si>
  <si>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</si>
  <si>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</si>
  <si>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</si>
  <si>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U.S.C. 1553(b), not to exceed one percent of the total appropriations for this account is apportioned for the purpose of paying legitimate obligations related to cancelled appropriations.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</si>
  <si>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</si>
  <si>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</si>
  <si>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</si>
  <si>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</si>
  <si>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</si>
  <si>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</si>
  <si>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</si>
  <si>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</si>
  <si>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</si>
  <si>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2021-11-26 09:27 AM</t>
  </si>
  <si>
    <t xml:space="preserve">TAF(s) Included: </t>
  </si>
  <si>
    <t xml:space="preserve">19-0113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</si>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</sst>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19</v>
      </c>
      <c r="B13" s="1">
        <v>2020</v>
      </c>
      <c r="C13" s="1">
        <v>2022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2</v>
      </c>
      <c r="I13" s="5" t="s">
        <v>19</v>
      </c>
      <c r="J13" s="8"/>
      <c r="K13" s="6" t="s">
        <v>52</v>
      </c>
    </row>
    <row r="14" spans="1:11" x14ac:dyDescent="0.2">
      <c r="A14" s="1">
        <v>19</v>
      </c>
      <c r="B14" s="1">
        <v>2020</v>
      </c>
      <c r="C14" s="1">
        <v>2022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19</v>
      </c>
      <c r="B15" s="1">
        <v>2020</v>
      </c>
      <c r="C15" s="1">
        <v>2022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19</v>
      </c>
      <c r="B16" s="1">
        <v>2020</v>
      </c>
      <c r="C16" s="1">
        <v>2022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25</v>
      </c>
      <c r="I16" s="5" t="s">
        <v>26</v>
      </c>
      <c r="J16" s="8">
        <v>11616181</v>
      </c>
      <c r="K16" s="6" t="s">
        <v>27</v>
      </c>
    </row>
    <row r="17" spans="1:11" x14ac:dyDescent="0.2">
      <c r="A17" s="1">
        <v>19</v>
      </c>
      <c r="B17" s="1">
        <v>2020</v>
      </c>
      <c r="C17" s="1">
        <v>2022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/>
      <c r="K17" s="6" t="s">
        <v>52</v>
      </c>
    </row>
    <row r="18" spans="1:11" x14ac:dyDescent="0.2">
      <c r="A18" s="1">
        <v>19</v>
      </c>
      <c r="B18" s="1">
        <v>2020</v>
      </c>
      <c r="C18" s="1">
        <v>2022</v>
      </c>
      <c r="D18" s="1" t="s">
        <v>17</v>
      </c>
      <c r="E18" s="1" t="s">
        <v>52</v>
      </c>
      <c r="F18" s="1" t="s">
        <v>52</v>
      </c>
      <c r="G18" s="4">
        <v>1061</v>
      </c>
      <c r="H18" s="5" t="s">
        <v>52</v>
      </c>
      <c r="I18" s="5" t="s">
        <v>30</v>
      </c>
      <c r="J18" s="8">
        <v>1000000</v>
      </c>
      <c r="K18" s="6" t="s">
        <v>52</v>
      </c>
    </row>
    <row r="19" spans="1:11" x14ac:dyDescent="0.2">
      <c r="A19" s="10">
        <v>19</v>
      </c>
      <c r="B19" s="10">
        <v>2020</v>
      </c>
      <c r="C19" s="10">
        <v>2022</v>
      </c>
      <c r="D19" s="10" t="s">
        <v>17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31</v>
      </c>
      <c r="J19" s="12">
        <f>SUM(J16:J18)</f>
        <v>12616181</v>
      </c>
      <c r="K19" s="13" t="s">
        <v>52</v>
      </c>
    </row>
    <row r="20" spans="1:11" x14ac:dyDescent="0.2">
      <c r="A20" s="1">
        <v>19</v>
      </c>
      <c r="B20" s="1">
        <v>2020</v>
      </c>
      <c r="C20" s="1">
        <v>2022</v>
      </c>
      <c r="D20" s="1" t="s">
        <v>17</v>
      </c>
      <c r="E20" s="1" t="s">
        <v>52</v>
      </c>
      <c r="F20" s="1" t="s">
        <v>52</v>
      </c>
      <c r="G20" s="4">
        <v>6011</v>
      </c>
      <c r="H20" s="5" t="s">
        <v>52</v>
      </c>
      <c r="I20" s="5" t="s">
        <v>32</v>
      </c>
      <c r="J20" s="8">
        <v>6947270</v>
      </c>
      <c r="K20" s="6" t="s">
        <v>52</v>
      </c>
    </row>
    <row r="21" spans="1:11" x14ac:dyDescent="0.2">
      <c r="A21" s="1">
        <v>19</v>
      </c>
      <c r="B21" s="1">
        <v>2020</v>
      </c>
      <c r="C21" s="1">
        <v>2022</v>
      </c>
      <c r="D21" s="1" t="s">
        <v>17</v>
      </c>
      <c r="E21" s="1" t="s">
        <v>52</v>
      </c>
      <c r="F21" s="1" t="s">
        <v>52</v>
      </c>
      <c r="G21" s="4">
        <v>6012</v>
      </c>
      <c r="H21" s="5" t="s">
        <v>52</v>
      </c>
      <c r="I21" s="5" t="s">
        <v>33</v>
      </c>
      <c r="J21" s="8">
        <v>5668911</v>
      </c>
      <c r="K21" s="6" t="s">
        <v>52</v>
      </c>
    </row>
    <row r="22" spans="1:11" x14ac:dyDescent="0.2">
      <c r="A22" s="10">
        <v>19</v>
      </c>
      <c r="B22" s="10">
        <v>2020</v>
      </c>
      <c r="C22" s="10">
        <v>2022</v>
      </c>
      <c r="D22" s="10" t="s">
        <v>17</v>
      </c>
      <c r="E22" s="10" t="s">
        <v>52</v>
      </c>
      <c r="F22" s="10" t="s">
        <v>52</v>
      </c>
      <c r="G22" s="11">
        <v>6190</v>
      </c>
      <c r="H22" s="11" t="s">
        <v>52</v>
      </c>
      <c r="I22" s="11" t="s">
        <v>34</v>
      </c>
      <c r="J22" s="12">
        <f>IF(SUM(J16:J18)=SUM(J20:J21),SUM(J20:J21), "ERROR: Line 1920 &lt;&gt; Line 6190")</f>
        <v>12616181</v>
      </c>
      <c r="K22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ht="25.5" x14ac:dyDescent="0.2">
      <c r="A8" s="14" t="s">
        <v>38</v>
      </c>
      <c r="B8" s="15" t="s">
        <v>39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40</v>
      </c>
    </row>
    <row r="11" spans="1:2" x14ac:dyDescent="0.2">
      <c r="A11" s="1" t="s">
        <v>52</v>
      </c>
      <c r="B11" s="9" t="s">
        <v>52</v>
      </c>
    </row>
    <row r="12" spans="1:2" ht="38.25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2022-06-20T16:24:14Z</dcterms:created>
  <dcterms:modified xsi:type="dcterms:W3CDTF">2022-06-20T20:24:14Z</dcterms:modified>
</cp:coreProperties>
</file>