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<sst xmlns="http://schemas.openxmlformats.org/spreadsheetml/2006/main" count="271" uniqueCount="56">
  <si>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</si>
  <si>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</si>
  <si>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</si>
  <si>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</si>
  <si>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</si>
  <si>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</si>
  <si>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</si>
  <si>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</si>
  <si>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</si>
  <si>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</si>
  <si>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</si>
  <si>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</si>
  <si>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</si>
  <si>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</si>
  <si>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</si>
  <si>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Veterans Employment and Training (012-25-0164)</t>
  </si>
  <si>
    <t>TAFS: 16-0164 /2022</t>
  </si>
  <si>
    <t>0164</t>
  </si>
  <si>
    <t>IterNo</t>
  </si>
  <si>
    <t>Last Approved Apportionment: 2022-04-21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</si>
  <si>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</si>
  <si>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</si>
  <si>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</si>
  <si>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</si>
  <si>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</si>
  <si>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</si>
  <si>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</si>
  <si>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 Collected (UTF)</t>
  </si>
  <si>
    <t>BA: Disc: Spending auth: Antic colls, reimbs, other (UTF)</t>
  </si>
  <si>
    <t>Total budgetary resources avail (disc. and mand.)</t>
  </si>
  <si>
    <t>B1, B2</t>
  </si>
  <si>
    <t>Category A -- 1st quarter</t>
  </si>
  <si>
    <t>Category A -- 2nd quarter</t>
  </si>
  <si>
    <t>Category A -- 3rd quarter</t>
  </si>
  <si>
    <t>Category A -- 4th quarter</t>
  </si>
  <si>
    <t>State Administration Grants</t>
  </si>
  <si>
    <t>Transition Assistance Program</t>
  </si>
  <si>
    <t>Homeless Veterans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</si>
  <si>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</si>
  <si>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</si>
  <si>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</si>
  <si>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</si>
  <si>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</si>
  <si>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All Funding Opportunity Announcements and Requests for Proposals used to award grants with these funds shall be submitted to OMB by the U.S. Department of Labor.</t>
  </si>
  <si>
    <t xml:space="preserve">B2 </t>
  </si>
  <si>
    <t>This reapportionment reflects a reallocation, pursuant to P.L. 117-103, of $2,680,000 from the Jobs for Veterans State Grants (JVSG) activity to the Federal Administration activity. An initial reallocation of $2,500,000 was approved on April 21, 2022 for a total sum of $5,180,000 transferred from JVSG to Federal Administration, a reduction of the total JVSG appropriation from $183,000,000 to $177,820,000.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</si>
  <si>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</si>
  <si>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</si>
  <si>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</si>
  <si>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</si>
  <si>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</si>
  <si>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</si>
  <si>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2022-08-01 11:23 AM</t>
  </si>
  <si>
    <t xml:space="preserve">TAF(s) Included: </t>
  </si>
  <si>
    <t xml:space="preserve">16-0164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</si>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</sst>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16</v>
      </c>
      <c r="B13" s="1" t="s">
        <v>55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16</v>
      </c>
      <c r="B14" s="1" t="s">
        <v>55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16</v>
      </c>
      <c r="B15" s="1" t="s">
        <v>55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16</v>
      </c>
      <c r="B16" s="1" t="s">
        <v>55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26</v>
      </c>
      <c r="J16" s="8">
        <v>60500000</v>
      </c>
      <c r="K16" s="6" t="s">
        <v>55</v>
      </c>
    </row>
    <row r="17" spans="1:11" x14ac:dyDescent="0.2">
      <c r="A17" s="1">
        <v>16</v>
      </c>
      <c r="B17" s="1" t="s">
        <v>55</v>
      </c>
      <c r="C17" s="1">
        <v>2022</v>
      </c>
      <c r="D17" s="1" t="s">
        <v>17</v>
      </c>
      <c r="E17" s="1" t="s">
        <v>55</v>
      </c>
      <c r="F17" s="1" t="s">
        <v>55</v>
      </c>
      <c r="G17" s="4">
        <v>1700</v>
      </c>
      <c r="H17" s="5">
        <v>1</v>
      </c>
      <c r="I17" s="5" t="s">
        <v>27</v>
      </c>
      <c r="J17" s="8">
        <v>171040497</v>
      </c>
      <c r="K17" s="6" t="s">
        <v>55</v>
      </c>
    </row>
    <row r="18" spans="1:11" x14ac:dyDescent="0.2">
      <c r="A18" s="1">
        <v>16</v>
      </c>
      <c r="B18" s="1" t="s">
        <v>55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1740</v>
      </c>
      <c r="H18" s="5">
        <v>1</v>
      </c>
      <c r="I18" s="5" t="s">
        <v>28</v>
      </c>
      <c r="J18" s="8">
        <v>93800503</v>
      </c>
      <c r="K18" s="6" t="s">
        <v>55</v>
      </c>
    </row>
    <row r="19" spans="1:11" ht="25.5" x14ac:dyDescent="0.2">
      <c r="A19" s="10">
        <v>16</v>
      </c>
      <c r="B19" s="10" t="s">
        <v>55</v>
      </c>
      <c r="C19" s="10">
        <v>2022</v>
      </c>
      <c r="D19" s="10" t="s">
        <v>17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29</v>
      </c>
      <c r="J19" s="12">
        <f>SUM(J16:J18)</f>
        <v>325341000</v>
      </c>
      <c r="K19" s="13" t="s">
        <v>30</v>
      </c>
    </row>
    <row r="20" spans="1:11" x14ac:dyDescent="0.2">
      <c r="A20" s="1">
        <v>16</v>
      </c>
      <c r="B20" s="1" t="s">
        <v>55</v>
      </c>
      <c r="C20" s="1">
        <v>2022</v>
      </c>
      <c r="D20" s="1" t="s">
        <v>17</v>
      </c>
      <c r="E20" s="1" t="s">
        <v>55</v>
      </c>
      <c r="F20" s="1" t="s">
        <v>55</v>
      </c>
      <c r="G20" s="4">
        <v>6001</v>
      </c>
      <c r="H20" s="5" t="s">
        <v>55</v>
      </c>
      <c r="I20" s="5" t="s">
        <v>31</v>
      </c>
      <c r="J20" s="8">
        <v>18334570</v>
      </c>
      <c r="K20" s="6" t="s">
        <v>55</v>
      </c>
    </row>
    <row r="21" spans="1:11" x14ac:dyDescent="0.2">
      <c r="A21" s="1">
        <v>16</v>
      </c>
      <c r="B21" s="1" t="s">
        <v>55</v>
      </c>
      <c r="C21" s="1">
        <v>2022</v>
      </c>
      <c r="D21" s="1" t="s">
        <v>17</v>
      </c>
      <c r="E21" s="1" t="s">
        <v>55</v>
      </c>
      <c r="F21" s="1" t="s">
        <v>55</v>
      </c>
      <c r="G21" s="4">
        <v>6002</v>
      </c>
      <c r="H21" s="5" t="s">
        <v>55</v>
      </c>
      <c r="I21" s="5" t="s">
        <v>32</v>
      </c>
      <c r="J21" s="8">
        <v>7316923</v>
      </c>
      <c r="K21" s="6" t="s">
        <v>55</v>
      </c>
    </row>
    <row r="22" spans="1:11" x14ac:dyDescent="0.2">
      <c r="A22" s="1">
        <v>16</v>
      </c>
      <c r="B22" s="1" t="s">
        <v>55</v>
      </c>
      <c r="C22" s="1">
        <v>2022</v>
      </c>
      <c r="D22" s="1" t="s">
        <v>17</v>
      </c>
      <c r="E22" s="1" t="s">
        <v>55</v>
      </c>
      <c r="F22" s="1" t="s">
        <v>55</v>
      </c>
      <c r="G22" s="4">
        <v>6003</v>
      </c>
      <c r="H22" s="5" t="s">
        <v>55</v>
      </c>
      <c r="I22" s="5" t="s">
        <v>33</v>
      </c>
      <c r="J22" s="8">
        <v>15343507</v>
      </c>
      <c r="K22" s="6" t="s">
        <v>55</v>
      </c>
    </row>
    <row r="23" spans="1:11" x14ac:dyDescent="0.2">
      <c r="A23" s="1">
        <v>16</v>
      </c>
      <c r="B23" s="1" t="s">
        <v>55</v>
      </c>
      <c r="C23" s="1">
        <v>2022</v>
      </c>
      <c r="D23" s="1" t="s">
        <v>17</v>
      </c>
      <c r="E23" s="1" t="s">
        <v>55</v>
      </c>
      <c r="F23" s="1" t="s">
        <v>55</v>
      </c>
      <c r="G23" s="4">
        <v>6004</v>
      </c>
      <c r="H23" s="5" t="s">
        <v>55</v>
      </c>
      <c r="I23" s="5" t="s">
        <v>34</v>
      </c>
      <c r="J23" s="8">
        <v>13647000</v>
      </c>
      <c r="K23" s="6" t="s">
        <v>55</v>
      </c>
    </row>
    <row r="24" spans="1:11" x14ac:dyDescent="0.2">
      <c r="A24" s="1">
        <v>16</v>
      </c>
      <c r="B24" s="1" t="s">
        <v>55</v>
      </c>
      <c r="C24" s="1">
        <v>2022</v>
      </c>
      <c r="D24" s="1" t="s">
        <v>17</v>
      </c>
      <c r="E24" s="1" t="s">
        <v>55</v>
      </c>
      <c r="F24" s="1" t="s">
        <v>55</v>
      </c>
      <c r="G24" s="4">
        <v>6012</v>
      </c>
      <c r="H24" s="5" t="s">
        <v>55</v>
      </c>
      <c r="I24" s="5" t="s">
        <v>35</v>
      </c>
      <c r="J24" s="8">
        <v>177820000</v>
      </c>
      <c r="K24" s="6" t="s">
        <v>55</v>
      </c>
    </row>
    <row r="25" spans="1:11" x14ac:dyDescent="0.2">
      <c r="A25" s="1">
        <v>16</v>
      </c>
      <c r="B25" s="1" t="s">
        <v>55</v>
      </c>
      <c r="C25" s="1">
        <v>2022</v>
      </c>
      <c r="D25" s="1" t="s">
        <v>17</v>
      </c>
      <c r="E25" s="1" t="s">
        <v>55</v>
      </c>
      <c r="F25" s="1" t="s">
        <v>55</v>
      </c>
      <c r="G25" s="4">
        <v>6013</v>
      </c>
      <c r="H25" s="5" t="s">
        <v>55</v>
      </c>
      <c r="I25" s="5" t="s">
        <v>36</v>
      </c>
      <c r="J25" s="8">
        <v>32379000</v>
      </c>
      <c r="K25" s="6" t="s">
        <v>55</v>
      </c>
    </row>
    <row r="26" spans="1:11" x14ac:dyDescent="0.2">
      <c r="A26" s="1">
        <v>16</v>
      </c>
      <c r="B26" s="1" t="s">
        <v>55</v>
      </c>
      <c r="C26" s="1">
        <v>2022</v>
      </c>
      <c r="D26" s="1" t="s">
        <v>17</v>
      </c>
      <c r="E26" s="1" t="s">
        <v>55</v>
      </c>
      <c r="F26" s="1" t="s">
        <v>55</v>
      </c>
      <c r="G26" s="4">
        <v>6014</v>
      </c>
      <c r="H26" s="5" t="s">
        <v>55</v>
      </c>
      <c r="I26" s="5" t="s">
        <v>37</v>
      </c>
      <c r="J26" s="8">
        <v>60500000</v>
      </c>
      <c r="K26" s="6" t="s">
        <v>55</v>
      </c>
    </row>
    <row r="27" spans="1:11" x14ac:dyDescent="0.2">
      <c r="A27" s="10">
        <v>16</v>
      </c>
      <c r="B27" s="10" t="s">
        <v>55</v>
      </c>
      <c r="C27" s="10">
        <v>2022</v>
      </c>
      <c r="D27" s="10" t="s">
        <v>17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38</v>
      </c>
      <c r="J27" s="12">
        <f>IF(SUM(J16:J18)=SUM(J20:J26),SUM(J20:J26), "ERROR: Line 1920 &lt;&gt; Line 6190")</f>
        <v>325341000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42</v>
      </c>
      <c r="B11" s="15" t="s">
        <v>43</v>
      </c>
    </row>
    <row r="12" spans="1:2" ht="51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2022-08-01T11:43:14Z</dcterms:created>
  <dcterms:modified xsi:type="dcterms:W3CDTF">2022-08-01T15:43:14Z</dcterms:modified>
</cp:coreProperties>
</file>