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<sst xmlns="http://schemas.openxmlformats.org/spreadsheetml/2006/main" count="280" uniqueCount="57">
  <si>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</si>
  <si>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</si>
  <si>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</si>
  <si>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</si>
  <si>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</si>
  <si>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</si>
  <si>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</si>
  <si>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</si>
  <si>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</si>
  <si>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</si>
  <si>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</si>
  <si>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</si>
  <si>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</si>
  <si>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</si>
  <si>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</si>
  <si>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Salaries and Expenses (011-20-1060)</t>
  </si>
  <si>
    <t>TAFS: 15-1060 /2022</t>
  </si>
  <si>
    <t>1060</t>
  </si>
  <si>
    <t>IterNo</t>
  </si>
  <si>
    <t>Last Approved Apportionment: 2022-04-25</t>
  </si>
  <si>
    <t>RptCat</t>
  </si>
  <si>
    <t>NO</t>
  </si>
  <si>
    <t>Reporting Categories</t>
  </si>
  <si>
    <t>AdjAut</t>
  </si>
  <si>
    <t>Adjustment Authority provided</t>
  </si>
  <si>
    <t>BA: Disc: Appropriation</t>
  </si>
  <si>
    <t>D</t>
  </si>
  <si>
    <t>BA: Disc: Spending auth: Collected</t>
  </si>
  <si>
    <t>R</t>
  </si>
  <si>
    <t>BA: Disc: Spending auth: Chng uncoll pymts Fed Src</t>
  </si>
  <si>
    <t>B5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</si>
  <si>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</si>
  <si>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</si>
  <si>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</si>
  <si>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</si>
  <si>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</si>
  <si>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A1</t>
  </si>
  <si>
    <t>Category A -- 4th quarter</t>
  </si>
  <si>
    <t>First Step Act</t>
  </si>
  <si>
    <t>Total budgetary resources available</t>
  </si>
  <si>
    <t>OMB Footnotes</t>
  </si>
  <si>
    <t>Footnotes for Apportioned Amounts</t>
  </si>
  <si>
    <t xml:space="preserve">A1 </t>
  </si>
  <si>
    <t>Reapportionment of 4th quarter operational funds to 3rd quarter.  Reducing 4th quarter apportionment by $531,488,300 and increasing 3rd quarter apportionment by 531,488,300 plus the anticipated reimbursable resource increase of $10.4M.</t>
  </si>
  <si>
    <t>Footnotes for Budgetary Resources</t>
  </si>
  <si>
    <t xml:space="preserve">B5 </t>
  </si>
  <si>
    <t>Anticipated reimbursable resources were overstated at the time the 2nd Qtr SF-133 was completed.  BOP has since reduced its anticipated reimbursable resources to $60.9M for the full year enacted apportionment.  However, BOP needs to increase the US Marshall Agreement by $10.4M, thereby increasing its anticipated reimbursable authority to $71.3M.  The anticipated Direct Collection amount remains the same at $12.8M.  Bringing the overall direct and reimbursable resources to $84.1M
- NIC Agreements: $0.7M
- Staff Salary Reim Agrmnts: $0.4M
- Custody &amp; Care of State Prisoners various states: $10.3M
- Utilities, Field: $0.8M
- HHS Covid Testing: $40.0M
- Housing of US Marshal inmates in various BOP Facilities: $19.1M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</si>
  <si>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</si>
  <si>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</si>
  <si>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</si>
  <si>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</si>
  <si>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</si>
  <si>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</si>
  <si>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2022-05-24 03:43 PM</t>
  </si>
  <si>
    <t xml:space="preserve">TAF(s) Included: </t>
  </si>
  <si>
    <t xml:space="preserve">15-1060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</si>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</sst>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15</v>
      </c>
      <c r="B13" s="1" t="s">
        <v>56</v>
      </c>
      <c r="C13" s="1">
        <v>2022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5</v>
      </c>
      <c r="I13" s="5" t="s">
        <v>19</v>
      </c>
      <c r="J13" s="8"/>
      <c r="K13" s="6" t="s">
        <v>56</v>
      </c>
    </row>
    <row r="14" spans="1:11" x14ac:dyDescent="0.2">
      <c r="A14" s="1">
        <v>15</v>
      </c>
      <c r="B14" s="1" t="s">
        <v>56</v>
      </c>
      <c r="C14" s="1">
        <v>2022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15</v>
      </c>
      <c r="B15" s="1" t="s">
        <v>56</v>
      </c>
      <c r="C15" s="1">
        <v>2022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15</v>
      </c>
      <c r="B16" s="1" t="s">
        <v>56</v>
      </c>
      <c r="C16" s="1">
        <v>2022</v>
      </c>
      <c r="D16" s="1" t="s">
        <v>17</v>
      </c>
      <c r="E16" s="1" t="s">
        <v>56</v>
      </c>
      <c r="F16" s="1" t="s">
        <v>56</v>
      </c>
      <c r="G16" s="4">
        <v>1100</v>
      </c>
      <c r="H16" s="5" t="s">
        <v>56</v>
      </c>
      <c r="I16" s="5" t="s">
        <v>25</v>
      </c>
      <c r="J16" s="8">
        <v>7865000000</v>
      </c>
      <c r="K16" s="6" t="s">
        <v>56</v>
      </c>
    </row>
    <row r="17" spans="1:11" x14ac:dyDescent="0.2">
      <c r="A17" s="1">
        <v>15</v>
      </c>
      <c r="B17" s="1" t="s">
        <v>56</v>
      </c>
      <c r="C17" s="1">
        <v>2022</v>
      </c>
      <c r="D17" s="1" t="s">
        <v>17</v>
      </c>
      <c r="E17" s="1" t="s">
        <v>56</v>
      </c>
      <c r="F17" s="1" t="s">
        <v>56</v>
      </c>
      <c r="G17" s="4">
        <v>1700</v>
      </c>
      <c r="H17" s="5" t="s">
        <v>26</v>
      </c>
      <c r="I17" s="5" t="s">
        <v>27</v>
      </c>
      <c r="J17" s="8">
        <v>3715189</v>
      </c>
      <c r="K17" s="6" t="s">
        <v>56</v>
      </c>
    </row>
    <row r="18" spans="1:11" x14ac:dyDescent="0.2">
      <c r="A18" s="1">
        <v>15</v>
      </c>
      <c r="B18" s="1" t="s">
        <v>56</v>
      </c>
      <c r="C18" s="1">
        <v>2022</v>
      </c>
      <c r="D18" s="1" t="s">
        <v>17</v>
      </c>
      <c r="E18" s="1" t="s">
        <v>56</v>
      </c>
      <c r="F18" s="1" t="s">
        <v>56</v>
      </c>
      <c r="G18" s="4">
        <v>1700</v>
      </c>
      <c r="H18" s="5" t="s">
        <v>28</v>
      </c>
      <c r="I18" s="5" t="s">
        <v>27</v>
      </c>
      <c r="J18" s="8">
        <v>5381278</v>
      </c>
      <c r="K18" s="6" t="s">
        <v>56</v>
      </c>
    </row>
    <row r="19" spans="1:11" x14ac:dyDescent="0.2">
      <c r="A19" s="1">
        <v>15</v>
      </c>
      <c r="B19" s="1" t="s">
        <v>56</v>
      </c>
      <c r="C19" s="1">
        <v>2022</v>
      </c>
      <c r="D19" s="1" t="s">
        <v>17</v>
      </c>
      <c r="E19" s="1" t="s">
        <v>56</v>
      </c>
      <c r="F19" s="1" t="s">
        <v>56</v>
      </c>
      <c r="G19" s="4">
        <v>1701</v>
      </c>
      <c r="H19" s="5" t="s">
        <v>28</v>
      </c>
      <c r="I19" s="5" t="s">
        <v>29</v>
      </c>
      <c r="J19" s="8">
        <v>40134270</v>
      </c>
      <c r="K19" s="6" t="s">
        <v>30</v>
      </c>
    </row>
    <row r="20" spans="1:11" x14ac:dyDescent="0.2">
      <c r="A20" s="1">
        <v>15</v>
      </c>
      <c r="B20" s="1" t="s">
        <v>56</v>
      </c>
      <c r="C20" s="1">
        <v>2022</v>
      </c>
      <c r="D20" s="1" t="s">
        <v>17</v>
      </c>
      <c r="E20" s="1" t="s">
        <v>56</v>
      </c>
      <c r="F20" s="1" t="s">
        <v>56</v>
      </c>
      <c r="G20" s="4">
        <v>1740</v>
      </c>
      <c r="H20" s="5" t="s">
        <v>26</v>
      </c>
      <c r="I20" s="5" t="s">
        <v>31</v>
      </c>
      <c r="J20" s="8">
        <v>9084811</v>
      </c>
      <c r="K20" s="6" t="s">
        <v>56</v>
      </c>
    </row>
    <row r="21" spans="1:11" x14ac:dyDescent="0.2">
      <c r="A21" s="1">
        <v>15</v>
      </c>
      <c r="B21" s="1" t="s">
        <v>56</v>
      </c>
      <c r="C21" s="1">
        <v>2022</v>
      </c>
      <c r="D21" s="1" t="s">
        <v>17</v>
      </c>
      <c r="E21" s="1" t="s">
        <v>56</v>
      </c>
      <c r="F21" s="1" t="s">
        <v>56</v>
      </c>
      <c r="G21" s="4">
        <v>1740</v>
      </c>
      <c r="H21" s="5" t="s">
        <v>28</v>
      </c>
      <c r="I21" s="5" t="s">
        <v>31</v>
      </c>
      <c r="J21" s="8">
        <v>25784452</v>
      </c>
      <c r="K21" s="6" t="s">
        <v>56</v>
      </c>
    </row>
    <row r="22" spans="1:11" x14ac:dyDescent="0.2">
      <c r="A22" s="10">
        <v>15</v>
      </c>
      <c r="B22" s="10" t="s">
        <v>56</v>
      </c>
      <c r="C22" s="10">
        <v>2022</v>
      </c>
      <c r="D22" s="10" t="s">
        <v>17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32</v>
      </c>
      <c r="J22" s="12">
        <f>SUM(J16:J21)</f>
        <v>7949100000</v>
      </c>
      <c r="K22" s="13" t="s">
        <v>56</v>
      </c>
    </row>
    <row r="23" spans="1:11" x14ac:dyDescent="0.2">
      <c r="A23" s="1">
        <v>15</v>
      </c>
      <c r="B23" s="1" t="s">
        <v>56</v>
      </c>
      <c r="C23" s="1">
        <v>2022</v>
      </c>
      <c r="D23" s="1" t="s">
        <v>17</v>
      </c>
      <c r="E23" s="1" t="s">
        <v>56</v>
      </c>
      <c r="F23" s="1" t="s">
        <v>56</v>
      </c>
      <c r="G23" s="4">
        <v>6001</v>
      </c>
      <c r="H23" s="5" t="s">
        <v>56</v>
      </c>
      <c r="I23" s="5" t="s">
        <v>33</v>
      </c>
      <c r="J23" s="8">
        <v>2666762263</v>
      </c>
      <c r="K23" s="6" t="s">
        <v>56</v>
      </c>
    </row>
    <row r="24" spans="1:11" x14ac:dyDescent="0.2">
      <c r="A24" s="1">
        <v>15</v>
      </c>
      <c r="B24" s="1" t="s">
        <v>56</v>
      </c>
      <c r="C24" s="1">
        <v>2022</v>
      </c>
      <c r="D24" s="1" t="s">
        <v>17</v>
      </c>
      <c r="E24" s="1" t="s">
        <v>56</v>
      </c>
      <c r="F24" s="1" t="s">
        <v>56</v>
      </c>
      <c r="G24" s="4">
        <v>6002</v>
      </c>
      <c r="H24" s="5" t="s">
        <v>56</v>
      </c>
      <c r="I24" s="5" t="s">
        <v>34</v>
      </c>
      <c r="J24" s="8">
        <v>1408776819</v>
      </c>
      <c r="K24" s="6" t="s">
        <v>56</v>
      </c>
    </row>
    <row r="25" spans="1:11" x14ac:dyDescent="0.2">
      <c r="A25" s="1">
        <v>15</v>
      </c>
      <c r="B25" s="1" t="s">
        <v>56</v>
      </c>
      <c r="C25" s="1">
        <v>2022</v>
      </c>
      <c r="D25" s="1" t="s">
        <v>17</v>
      </c>
      <c r="E25" s="1" t="s">
        <v>56</v>
      </c>
      <c r="F25" s="1" t="s">
        <v>56</v>
      </c>
      <c r="G25" s="4">
        <v>6003</v>
      </c>
      <c r="H25" s="5" t="s">
        <v>56</v>
      </c>
      <c r="I25" s="5" t="s">
        <v>35</v>
      </c>
      <c r="J25" s="8">
        <v>2404196297</v>
      </c>
      <c r="K25" s="6" t="s">
        <v>36</v>
      </c>
    </row>
    <row r="26" spans="1:11" x14ac:dyDescent="0.2">
      <c r="A26" s="1">
        <v>15</v>
      </c>
      <c r="B26" s="1" t="s">
        <v>56</v>
      </c>
      <c r="C26" s="1">
        <v>2022</v>
      </c>
      <c r="D26" s="1" t="s">
        <v>17</v>
      </c>
      <c r="E26" s="1" t="s">
        <v>56</v>
      </c>
      <c r="F26" s="1" t="s">
        <v>56</v>
      </c>
      <c r="G26" s="4">
        <v>6004</v>
      </c>
      <c r="H26" s="5" t="s">
        <v>56</v>
      </c>
      <c r="I26" s="5" t="s">
        <v>37</v>
      </c>
      <c r="J26" s="8">
        <v>1059881621</v>
      </c>
      <c r="K26" s="6" t="s">
        <v>56</v>
      </c>
    </row>
    <row r="27" spans="1:11" x14ac:dyDescent="0.2">
      <c r="A27" s="1">
        <v>15</v>
      </c>
      <c r="B27" s="1" t="s">
        <v>56</v>
      </c>
      <c r="C27" s="1">
        <v>2022</v>
      </c>
      <c r="D27" s="1" t="s">
        <v>17</v>
      </c>
      <c r="E27" s="1" t="s">
        <v>56</v>
      </c>
      <c r="F27" s="1" t="s">
        <v>56</v>
      </c>
      <c r="G27" s="4">
        <v>6011</v>
      </c>
      <c r="H27" s="5" t="s">
        <v>56</v>
      </c>
      <c r="I27" s="5" t="s">
        <v>38</v>
      </c>
      <c r="J27" s="8">
        <v>409483000</v>
      </c>
      <c r="K27" s="6" t="s">
        <v>56</v>
      </c>
    </row>
    <row r="28" spans="1:11" x14ac:dyDescent="0.2">
      <c r="A28" s="10">
        <v>15</v>
      </c>
      <c r="B28" s="10" t="s">
        <v>56</v>
      </c>
      <c r="C28" s="10">
        <v>2022</v>
      </c>
      <c r="D28" s="10" t="s">
        <v>17</v>
      </c>
      <c r="E28" s="10" t="s">
        <v>56</v>
      </c>
      <c r="F28" s="10" t="s">
        <v>56</v>
      </c>
      <c r="G28" s="11">
        <v>6190</v>
      </c>
      <c r="H28" s="11" t="s">
        <v>56</v>
      </c>
      <c r="I28" s="11" t="s">
        <v>39</v>
      </c>
      <c r="J28" s="12">
        <f>IF(SUM(J16:J21)=SUM(J23:J27),SUM(J23:J27), "ERROR: Line 1920 &lt;&gt; Line 6190")</f>
        <v>7949100000</v>
      </c>
      <c r="K28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ht="38.25" x14ac:dyDescent="0.2">
      <c r="A8" s="14" t="s">
        <v>42</v>
      </c>
      <c r="B8" s="15" t="s">
        <v>43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44</v>
      </c>
    </row>
    <row r="11" spans="1:2" x14ac:dyDescent="0.2">
      <c r="A11" s="1" t="s">
        <v>56</v>
      </c>
      <c r="B11" s="9" t="s">
        <v>56</v>
      </c>
    </row>
    <row r="12" spans="1:2" ht="140.25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2022-06-20T13:01:43Z</dcterms:created>
  <dcterms:modified xsi:type="dcterms:W3CDTF">2022-06-20T17:01:43Z</dcterms:modified>
</cp:coreProperties>
</file>