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6" i="1"/>
</calcChain>
</file>

<file path=xl/sharedStrings.xml><?xml version="1.0" encoding="utf-8"?>
<sst xmlns="http://schemas.openxmlformats.org/spreadsheetml/2006/main" count="306" uniqueCount="66">
  <si>
    <t>FY 2022 Apportionment</t>
  </si>
  <si>
    <t>Funds provided by Public Law 117-43</t>
  </si>
  <si>
    <t>Treasury Agency</t>
  </si>
  <si>
    <t>FY1</t>
  </si>
  <si>
    <t>FY2</t>
  </si>
  <si>
    <t>Treasury Account</t>
  </si>
  <si>
    <t>Alloc Account</t>
  </si>
  <si>
    <t>Alloc Sub-Account</t>
  </si>
  <si>
    <t>Line No</t>
  </si>
  <si>
    <t>Line Split</t>
  </si>
  <si>
    <t>Bureau/ Account Title / Cat B Stub / Line Split</t>
  </si>
  <si>
    <t>OMB Action</t>
  </si>
  <si>
    <t>OMB Footnote</t>
  </si>
  <si>
    <t>Department of Justice</t>
  </si>
  <si>
    <t>Bureau: Office of Justice Programs</t>
  </si>
  <si>
    <t>Account: Public Safety Officer Benefits (011-21-0403)</t>
  </si>
  <si>
    <t>TAFS: 15-0403 /X</t>
  </si>
  <si>
    <t>X</t>
  </si>
  <si>
    <t>0403</t>
  </si>
  <si>
    <t>IterNo</t>
  </si>
  <si>
    <t>Last Approved Apportionment: 2021-09-22</t>
  </si>
  <si>
    <t>RptCat</t>
  </si>
  <si>
    <t>NO</t>
  </si>
  <si>
    <t>Reporting Categories</t>
  </si>
  <si>
    <t>AdjAut</t>
  </si>
  <si>
    <t>Adjustment Authority provided</t>
  </si>
  <si>
    <t>DE</t>
  </si>
  <si>
    <t>Discretionary Unob Bal: Brought forward, October 1 Estimate)</t>
  </si>
  <si>
    <t>M</t>
  </si>
  <si>
    <t>Mandatory Unob Bal: Recov of prior year unpaid obligations</t>
  </si>
  <si>
    <t>D</t>
  </si>
  <si>
    <t>Discretionary Unob Bal: Antic recov of prior year paid and unpaid obl</t>
  </si>
  <si>
    <t>Mandatory Unob Bal: Antic recov of prior year paid and unpaid obl</t>
  </si>
  <si>
    <t>BA: Disc: Appropriation</t>
  </si>
  <si>
    <t>B2</t>
  </si>
  <si>
    <t>BA: Disc: Appropriations precluded from obligation</t>
  </si>
  <si>
    <t>B3</t>
  </si>
  <si>
    <t>BA: Mand: Appropriation</t>
  </si>
  <si>
    <t>SEQ</t>
  </si>
  <si>
    <t>BA: Mand: Approps and/or unob bal of approps permanently reduced</t>
  </si>
  <si>
    <t>B1</t>
  </si>
  <si>
    <t>BA: Disc: Spending auth:Antic colls, reimbs, other</t>
  </si>
  <si>
    <t>BA: Mand: Spending auth:Antic colls, reimbs, other</t>
  </si>
  <si>
    <t>Total budgetary resources avail (disc. and mand.)</t>
  </si>
  <si>
    <t>PSOB Death - Mandatory</t>
  </si>
  <si>
    <t>PSOB Disability and Education - Discretionary</t>
  </si>
  <si>
    <t>Total budgetary resources available</t>
  </si>
  <si>
    <t>OMB Footnotes</t>
  </si>
  <si>
    <t>Footnotes for Apportioned Amounts</t>
  </si>
  <si>
    <t>Footnotes for Budgetary Resources</t>
  </si>
  <si>
    <t xml:space="preserve">B1 </t>
  </si>
  <si>
    <t>Sequester amount reduction of 5.7% applied to sequesterable budget authority of $13,342,000 as required by the OMB Sequester Report dated May 28, 2021. Due to indefinite nature of this account, the sequesterable amounts in dollars may not be equal to the sequester amount in dollars reflected in the February report. During the remainder of the fiscal year, if the necessary management and administration appropriation is different from the $13.3 million estimate, the amount in dollars currently reflected on line 1230 hereby automatically apportioned as follows: The agency will achieve the reduction by applying a 5.7% reduction to management and administration obligations incurred from this account from the beginning of the fiscal year.</t>
  </si>
  <si>
    <t xml:space="preserve">B2 </t>
  </si>
  <si>
    <t>Pursuant to PL 117-43 and OMB Bulletin 21-05, the Continuing Resolution rate of operations is based on FY2021 enacted appropriations, less rescissions and adding or subtracting mandated transfers.</t>
  </si>
  <si>
    <t xml:space="preserve">B3 </t>
  </si>
  <si>
    <t>Pursuant to PL 117-43, the amount unavailable for the FY2022 Continuing Resolution is $20,452,560 and the amount automatically apportioned is $4,347,440 through December 3. 2021.</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</si>
  <si>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</si>
  <si>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</si>
  <si>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</si>
  <si>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</si>
  <si>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</si>
  <si>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</si>
  <si>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2021-10-27 03:24 PM</t>
  </si>
  <si>
    <t xml:space="preserve">TAF(s) Included: </t>
  </si>
  <si>
    <t xml:space="preserve">15-0403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</si>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</sst>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15</v>
      </c>
      <c r="B13" s="1" t="s">
        <v>65</v>
      </c>
      <c r="C13" s="1" t="s">
        <v>17</v>
      </c>
      <c r="D13" s="1" t="s">
        <v>18</v>
      </c>
      <c r="E13" s="1" t="s">
        <v>65</v>
      </c>
      <c r="F13" s="1" t="s">
        <v>65</v>
      </c>
      <c r="G13" s="4" t="s">
        <v>19</v>
      </c>
      <c r="H13" s="5">
        <v>2</v>
      </c>
      <c r="I13" s="5" t="s">
        <v>20</v>
      </c>
      <c r="J13" s="8"/>
      <c r="K13" s="6" t="s">
        <v>65</v>
      </c>
    </row>
    <row r="14" spans="1:11" x14ac:dyDescent="0.2">
      <c r="A14" s="1">
        <v>15</v>
      </c>
      <c r="B14" s="1" t="s">
        <v>65</v>
      </c>
      <c r="C14" s="1" t="s">
        <v>17</v>
      </c>
      <c r="D14" s="1" t="s">
        <v>18</v>
      </c>
      <c r="E14" s="1" t="s">
        <v>65</v>
      </c>
      <c r="F14" s="1" t="s">
        <v>65</v>
      </c>
      <c r="G14" s="4" t="s">
        <v>21</v>
      </c>
      <c r="H14" s="5" t="s">
        <v>22</v>
      </c>
      <c r="I14" s="5" t="s">
        <v>23</v>
      </c>
      <c r="J14" s="8"/>
      <c r="K14" s="6" t="s">
        <v>65</v>
      </c>
    </row>
    <row r="15" spans="1:11" x14ac:dyDescent="0.2">
      <c r="A15" s="1">
        <v>15</v>
      </c>
      <c r="B15" s="1" t="s">
        <v>65</v>
      </c>
      <c r="C15" s="1" t="s">
        <v>17</v>
      </c>
      <c r="D15" s="1" t="s">
        <v>18</v>
      </c>
      <c r="E15" s="1" t="s">
        <v>65</v>
      </c>
      <c r="F15" s="1" t="s">
        <v>65</v>
      </c>
      <c r="G15" s="4" t="s">
        <v>24</v>
      </c>
      <c r="H15" s="5" t="s">
        <v>22</v>
      </c>
      <c r="I15" s="5" t="s">
        <v>25</v>
      </c>
      <c r="J15" s="8"/>
      <c r="K15" s="6" t="s">
        <v>65</v>
      </c>
    </row>
    <row r="16" spans="1:11" x14ac:dyDescent="0.2">
      <c r="A16" s="1">
        <v>15</v>
      </c>
      <c r="B16" s="1" t="s">
        <v>65</v>
      </c>
      <c r="C16" s="1" t="s">
        <v>17</v>
      </c>
      <c r="D16" s="1" t="s">
        <v>18</v>
      </c>
      <c r="E16" s="1" t="s">
        <v>65</v>
      </c>
      <c r="F16" s="1" t="s">
        <v>65</v>
      </c>
      <c r="G16" s="4">
        <v>1000</v>
      </c>
      <c r="H16" s="5" t="s">
        <v>26</v>
      </c>
      <c r="I16" s="5" t="s">
        <v>27</v>
      </c>
      <c r="J16" s="8">
        <v>28378652</v>
      </c>
      <c r="K16" s="6" t="s">
        <v>65</v>
      </c>
    </row>
    <row r="17" spans="1:11" x14ac:dyDescent="0.2">
      <c r="A17" s="1">
        <v>15</v>
      </c>
      <c r="B17" s="1" t="s">
        <v>65</v>
      </c>
      <c r="C17" s="1" t="s">
        <v>17</v>
      </c>
      <c r="D17" s="1" t="s">
        <v>18</v>
      </c>
      <c r="E17" s="1" t="s">
        <v>65</v>
      </c>
      <c r="F17" s="1" t="s">
        <v>65</v>
      </c>
      <c r="G17" s="4">
        <v>1021</v>
      </c>
      <c r="H17" s="5" t="s">
        <v>28</v>
      </c>
      <c r="I17" s="5" t="s">
        <v>29</v>
      </c>
      <c r="J17" s="8"/>
      <c r="K17" s="6" t="s">
        <v>65</v>
      </c>
    </row>
    <row r="18" spans="1:11" x14ac:dyDescent="0.2">
      <c r="A18" s="1">
        <v>15</v>
      </c>
      <c r="B18" s="1" t="s">
        <v>65</v>
      </c>
      <c r="C18" s="1" t="s">
        <v>17</v>
      </c>
      <c r="D18" s="1" t="s">
        <v>18</v>
      </c>
      <c r="E18" s="1" t="s">
        <v>65</v>
      </c>
      <c r="F18" s="1" t="s">
        <v>65</v>
      </c>
      <c r="G18" s="4">
        <v>1061</v>
      </c>
      <c r="H18" s="5" t="s">
        <v>30</v>
      </c>
      <c r="I18" s="5" t="s">
        <v>31</v>
      </c>
      <c r="J18" s="8">
        <v>200000</v>
      </c>
      <c r="K18" s="6" t="s">
        <v>65</v>
      </c>
    </row>
    <row r="19" spans="1:11" x14ac:dyDescent="0.2">
      <c r="A19" s="1">
        <v>15</v>
      </c>
      <c r="B19" s="1" t="s">
        <v>65</v>
      </c>
      <c r="C19" s="1" t="s">
        <v>17</v>
      </c>
      <c r="D19" s="1" t="s">
        <v>18</v>
      </c>
      <c r="E19" s="1" t="s">
        <v>65</v>
      </c>
      <c r="F19" s="1" t="s">
        <v>65</v>
      </c>
      <c r="G19" s="4">
        <v>1061</v>
      </c>
      <c r="H19" s="5" t="s">
        <v>28</v>
      </c>
      <c r="I19" s="5" t="s">
        <v>32</v>
      </c>
      <c r="J19" s="8">
        <v>3000000</v>
      </c>
      <c r="K19" s="6" t="s">
        <v>65</v>
      </c>
    </row>
    <row r="20" spans="1:11" x14ac:dyDescent="0.2">
      <c r="A20" s="1">
        <v>15</v>
      </c>
      <c r="B20" s="1" t="s">
        <v>65</v>
      </c>
      <c r="C20" s="1" t="s">
        <v>17</v>
      </c>
      <c r="D20" s="1" t="s">
        <v>18</v>
      </c>
      <c r="E20" s="1" t="s">
        <v>65</v>
      </c>
      <c r="F20" s="1" t="s">
        <v>65</v>
      </c>
      <c r="G20" s="4">
        <v>1100</v>
      </c>
      <c r="H20" s="5" t="s">
        <v>30</v>
      </c>
      <c r="I20" s="5" t="s">
        <v>33</v>
      </c>
      <c r="J20" s="8">
        <v>24800000</v>
      </c>
      <c r="K20" s="6" t="s">
        <v>34</v>
      </c>
    </row>
    <row r="21" spans="1:11" x14ac:dyDescent="0.2">
      <c r="A21" s="1">
        <v>15</v>
      </c>
      <c r="B21" s="1" t="s">
        <v>65</v>
      </c>
      <c r="C21" s="1" t="s">
        <v>17</v>
      </c>
      <c r="D21" s="1" t="s">
        <v>18</v>
      </c>
      <c r="E21" s="1" t="s">
        <v>65</v>
      </c>
      <c r="F21" s="1" t="s">
        <v>65</v>
      </c>
      <c r="G21" s="4">
        <v>1134</v>
      </c>
      <c r="H21" s="5" t="s">
        <v>30</v>
      </c>
      <c r="I21" s="5" t="s">
        <v>35</v>
      </c>
      <c r="J21" s="8">
        <v>-20452560</v>
      </c>
      <c r="K21" s="6" t="s">
        <v>36</v>
      </c>
    </row>
    <row r="22" spans="1:11" x14ac:dyDescent="0.2">
      <c r="A22" s="1">
        <v>15</v>
      </c>
      <c r="B22" s="1" t="s">
        <v>65</v>
      </c>
      <c r="C22" s="1" t="s">
        <v>17</v>
      </c>
      <c r="D22" s="1" t="s">
        <v>18</v>
      </c>
      <c r="E22" s="1" t="s">
        <v>65</v>
      </c>
      <c r="F22" s="1" t="s">
        <v>65</v>
      </c>
      <c r="G22" s="4">
        <v>1200</v>
      </c>
      <c r="H22" s="5" t="s">
        <v>28</v>
      </c>
      <c r="I22" s="5" t="s">
        <v>37</v>
      </c>
      <c r="J22" s="8">
        <v>119000000</v>
      </c>
      <c r="K22" s="6" t="s">
        <v>65</v>
      </c>
    </row>
    <row r="23" spans="1:11" x14ac:dyDescent="0.2">
      <c r="A23" s="1">
        <v>15</v>
      </c>
      <c r="B23" s="1" t="s">
        <v>65</v>
      </c>
      <c r="C23" s="1" t="s">
        <v>17</v>
      </c>
      <c r="D23" s="1" t="s">
        <v>18</v>
      </c>
      <c r="E23" s="1" t="s">
        <v>65</v>
      </c>
      <c r="F23" s="1" t="s">
        <v>65</v>
      </c>
      <c r="G23" s="4">
        <v>1230</v>
      </c>
      <c r="H23" s="5" t="s">
        <v>38</v>
      </c>
      <c r="I23" s="5" t="s">
        <v>39</v>
      </c>
      <c r="J23" s="8">
        <v>-760494</v>
      </c>
      <c r="K23" s="6" t="s">
        <v>40</v>
      </c>
    </row>
    <row r="24" spans="1:11" x14ac:dyDescent="0.2">
      <c r="A24" s="1">
        <v>15</v>
      </c>
      <c r="B24" s="1" t="s">
        <v>65</v>
      </c>
      <c r="C24" s="1" t="s">
        <v>17</v>
      </c>
      <c r="D24" s="1" t="s">
        <v>18</v>
      </c>
      <c r="E24" s="1" t="s">
        <v>65</v>
      </c>
      <c r="F24" s="1" t="s">
        <v>65</v>
      </c>
      <c r="G24" s="4">
        <v>1740</v>
      </c>
      <c r="H24" s="5" t="s">
        <v>30</v>
      </c>
      <c r="I24" s="5" t="s">
        <v>41</v>
      </c>
      <c r="J24" s="8"/>
      <c r="K24" s="6" t="s">
        <v>65</v>
      </c>
    </row>
    <row r="25" spans="1:11" x14ac:dyDescent="0.2">
      <c r="A25" s="1">
        <v>15</v>
      </c>
      <c r="B25" s="1" t="s">
        <v>65</v>
      </c>
      <c r="C25" s="1" t="s">
        <v>17</v>
      </c>
      <c r="D25" s="1" t="s">
        <v>18</v>
      </c>
      <c r="E25" s="1" t="s">
        <v>65</v>
      </c>
      <c r="F25" s="1" t="s">
        <v>65</v>
      </c>
      <c r="G25" s="4">
        <v>1840</v>
      </c>
      <c r="H25" s="5" t="s">
        <v>28</v>
      </c>
      <c r="I25" s="5" t="s">
        <v>42</v>
      </c>
      <c r="J25" s="8"/>
      <c r="K25" s="6" t="s">
        <v>65</v>
      </c>
    </row>
    <row r="26" spans="1:11" x14ac:dyDescent="0.2">
      <c r="A26" s="10">
        <v>15</v>
      </c>
      <c r="B26" s="10" t="s">
        <v>65</v>
      </c>
      <c r="C26" s="10" t="s">
        <v>17</v>
      </c>
      <c r="D26" s="10" t="s">
        <v>18</v>
      </c>
      <c r="E26" s="10" t="s">
        <v>65</v>
      </c>
      <c r="F26" s="10" t="s">
        <v>65</v>
      </c>
      <c r="G26" s="11">
        <v>1920</v>
      </c>
      <c r="H26" s="11" t="s">
        <v>65</v>
      </c>
      <c r="I26" s="11" t="s">
        <v>43</v>
      </c>
      <c r="J26" s="12">
        <f>SUM(J16:J25)</f>
        <v>154165598</v>
      </c>
      <c r="K26" s="13" t="s">
        <v>65</v>
      </c>
    </row>
    <row r="27" spans="1:11" x14ac:dyDescent="0.2">
      <c r="A27" s="1">
        <v>15</v>
      </c>
      <c r="B27" s="1" t="s">
        <v>65</v>
      </c>
      <c r="C27" s="1" t="s">
        <v>17</v>
      </c>
      <c r="D27" s="1" t="s">
        <v>18</v>
      </c>
      <c r="E27" s="1" t="s">
        <v>65</v>
      </c>
      <c r="F27" s="1" t="s">
        <v>65</v>
      </c>
      <c r="G27" s="4">
        <v>6011</v>
      </c>
      <c r="H27" s="5" t="s">
        <v>65</v>
      </c>
      <c r="I27" s="5" t="s">
        <v>44</v>
      </c>
      <c r="J27" s="8">
        <v>121239506</v>
      </c>
      <c r="K27" s="6" t="s">
        <v>65</v>
      </c>
    </row>
    <row r="28" spans="1:11" x14ac:dyDescent="0.2">
      <c r="A28" s="1">
        <v>15</v>
      </c>
      <c r="B28" s="1" t="s">
        <v>65</v>
      </c>
      <c r="C28" s="1" t="s">
        <v>17</v>
      </c>
      <c r="D28" s="1" t="s">
        <v>18</v>
      </c>
      <c r="E28" s="1" t="s">
        <v>65</v>
      </c>
      <c r="F28" s="1" t="s">
        <v>65</v>
      </c>
      <c r="G28" s="4">
        <v>6012</v>
      </c>
      <c r="H28" s="5" t="s">
        <v>65</v>
      </c>
      <c r="I28" s="5" t="s">
        <v>45</v>
      </c>
      <c r="J28" s="8">
        <v>32926092</v>
      </c>
      <c r="K28" s="6" t="s">
        <v>65</v>
      </c>
    </row>
    <row r="29" spans="1:11" x14ac:dyDescent="0.2">
      <c r="A29" s="10">
        <v>15</v>
      </c>
      <c r="B29" s="10" t="s">
        <v>65</v>
      </c>
      <c r="C29" s="10" t="s">
        <v>17</v>
      </c>
      <c r="D29" s="10" t="s">
        <v>18</v>
      </c>
      <c r="E29" s="10" t="s">
        <v>65</v>
      </c>
      <c r="F29" s="10" t="s">
        <v>65</v>
      </c>
      <c r="G29" s="11">
        <v>6190</v>
      </c>
      <c r="H29" s="11" t="s">
        <v>65</v>
      </c>
      <c r="I29" s="11" t="s">
        <v>46</v>
      </c>
      <c r="J29" s="12">
        <f>IF(SUM(J16:J25)=SUM(J27:J28),SUM(J27:J28), "ERROR: Line 1920 &lt;&gt; Line 6190")</f>
        <v>154165598</v>
      </c>
      <c r="K29" s="13" t="s">
        <v>65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47</v>
      </c>
    </row>
    <row r="4" spans="1:2" x14ac:dyDescent="0.2">
      <c r="A4" s="1" t="s">
        <v>65</v>
      </c>
      <c r="B4" s="9" t="s">
        <v>65</v>
      </c>
    </row>
    <row r="5" spans="1:2" x14ac:dyDescent="0.2">
      <c r="A5" s="1" t="s">
        <v>65</v>
      </c>
      <c r="B5" s="9" t="s">
        <v>65</v>
      </c>
    </row>
    <row r="6" spans="1:2" x14ac:dyDescent="0.2">
      <c r="A6" s="1" t="s">
        <v>65</v>
      </c>
      <c r="B6" s="16" t="s">
        <v>48</v>
      </c>
    </row>
    <row r="7" spans="1:2" x14ac:dyDescent="0.2">
      <c r="A7" s="1" t="s">
        <v>65</v>
      </c>
      <c r="B7" s="9" t="s">
        <v>65</v>
      </c>
    </row>
    <row r="8" spans="1:2" x14ac:dyDescent="0.2">
      <c r="A8" s="1" t="s">
        <v>65</v>
      </c>
      <c r="B8" s="9" t="s">
        <v>65</v>
      </c>
    </row>
    <row r="9" spans="1:2" x14ac:dyDescent="0.2">
      <c r="A9" s="1" t="s">
        <v>65</v>
      </c>
      <c r="B9" s="16" t="s">
        <v>49</v>
      </c>
    </row>
    <row r="10" spans="1:2" x14ac:dyDescent="0.2">
      <c r="A10" s="1" t="s">
        <v>65</v>
      </c>
      <c r="B10" s="9" t="s">
        <v>65</v>
      </c>
    </row>
    <row r="11" spans="1:2" ht="89.25" x14ac:dyDescent="0.2">
      <c r="A11" s="14" t="s">
        <v>50</v>
      </c>
      <c r="B11" s="15" t="s">
        <v>51</v>
      </c>
    </row>
    <row r="12" spans="1:2" ht="25.5" x14ac:dyDescent="0.2">
      <c r="A12" s="14" t="s">
        <v>52</v>
      </c>
      <c r="B12" s="15" t="s">
        <v>53</v>
      </c>
    </row>
    <row r="13" spans="1:2" ht="25.5" x14ac:dyDescent="0.2">
      <c r="A13" s="14" t="s">
        <v>54</v>
      </c>
      <c r="B13" s="15" t="s">
        <v>55</v>
      </c>
    </row>
    <row r="14" spans="1:2" x14ac:dyDescent="0.2">
      <c r="A14" s="1" t="s">
        <v>65</v>
      </c>
      <c r="B14" s="9" t="s">
        <v>65</v>
      </c>
    </row>
    <row r="15" spans="1:2" x14ac:dyDescent="0.2">
      <c r="A15" s="20" t="s">
        <v>56</v>
      </c>
      <c r="B15" s="19" t="s">
        <v>65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2022-08-23T12:35:39Z</dcterms:created>
  <dcterms:modified xsi:type="dcterms:W3CDTF">2022-08-23T16:35:39Z</dcterms:modified>
</cp:coreProperties>
</file>