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<sst xmlns="http://schemas.openxmlformats.org/spreadsheetml/2006/main" count="296" uniqueCount="72">
  <si>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</si>
  <si>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</si>
  <si>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</si>
  <si>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</si>
  <si>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</si>
  <si>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</si>
  <si>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</si>
  <si>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</si>
  <si>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</si>
  <si>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</si>
  <si>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</si>
  <si>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</si>
  <si>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</si>
  <si>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</si>
  <si>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</si>
  <si>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</si>
  <si>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</si>
  <si>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</si>
  <si>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</si>
  <si>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</si>
  <si>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</si>
  <si>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</si>
  <si>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</si>
  <si>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</si>
  <si>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</si>
  <si>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</si>
  <si>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</si>
  <si>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</si>
  <si>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B4</t>
  </si>
  <si>
    <t>DE</t>
  </si>
  <si>
    <t>Discretionary - Unob Bal: Brought forward, October 1 (Direct - Estimate)</t>
  </si>
  <si>
    <t>Unob Bal: Antic recov of prior year unpaid obl</t>
  </si>
  <si>
    <t>B5</t>
  </si>
  <si>
    <t>BA: Disc: Appropriation</t>
  </si>
  <si>
    <t>B2</t>
  </si>
  <si>
    <t>BA: Disc: Appropriations precluded from obligation</t>
  </si>
  <si>
    <t>B3</t>
  </si>
  <si>
    <t>D</t>
  </si>
  <si>
    <t>BA: Disc: Spending auth:Antic colls, reimbs, other</t>
  </si>
  <si>
    <t>R</t>
  </si>
  <si>
    <t>B6</t>
  </si>
  <si>
    <t>Total budgetary resources avail (disc. and mand.)</t>
  </si>
  <si>
    <t>Category A -- 1st quarter</t>
  </si>
  <si>
    <t>Category A -- 2nd quarter</t>
  </si>
  <si>
    <t>FY21 COVID19 Funds</t>
  </si>
  <si>
    <t>A1</t>
  </si>
  <si>
    <t>Total budgetary resources available</t>
  </si>
  <si>
    <t>OMB Footnotes</t>
  </si>
  <si>
    <t>Footnotes for Apportioned Amounts</t>
  </si>
  <si>
    <t xml:space="preserve">A1 </t>
  </si>
  <si>
    <t>Category B authority is being increased for $38 actual carryover and $1,000,000 in anticipated recoveries from FY21 COVID-19 Supplemental Funds.</t>
  </si>
  <si>
    <t>Footnotes for Budgetary Resources</t>
  </si>
  <si>
    <t xml:space="preserve">B2 </t>
  </si>
  <si>
    <t>Pursuant to Public Law 117-43 and OMB Bulletin 21-05, the Continuing Resolution rate of operations is based on FY2021 enacted apppropriations, less rescissions and adding or subtracting mandated transfers.</t>
  </si>
  <si>
    <t xml:space="preserve">B3 </t>
  </si>
  <si>
    <t>Pursuant to Public Law 117-43 and PL 117-70, the amount unavailable for the FY2022 Continuing Resolution is $1,332,716,443 and the amount automatically apportioned is $838,892,557 through February 18, 2022.</t>
  </si>
  <si>
    <t xml:space="preserve">B4 </t>
  </si>
  <si>
    <t>A total of $36,093,942 in actual discretionary carryforward funding from FY 2021. This includes $36,093,904 in Category A carryover and $38 in Category B carryover from FY21 COVID-19 Supplemental Funds.</t>
  </si>
  <si>
    <t xml:space="preserve">B5 </t>
  </si>
  <si>
    <t>Anticipated recoveries are being increased by $1,000,000 for recoveries from FY21 Category B COVID-19 Supplemental Funds.</t>
  </si>
  <si>
    <t xml:space="preserve">B6 </t>
  </si>
  <si>
    <t>Reimbursable Authority is being increased by $20,000,000 for anticipated agreements with Health &amp; Human Services and Customs &amp; Border Protection.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</si>
  <si>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</si>
  <si>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</si>
  <si>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</si>
  <si>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</si>
  <si>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</si>
  <si>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</si>
  <si>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05:56 AM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</si>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</sst>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15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15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15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36093942</v>
      </c>
      <c r="K16" s="6" t="s">
        <v>28</v>
      </c>
    </row>
    <row r="17" spans="1:11" x14ac:dyDescent="0.2">
      <c r="A17" s="1">
        <v>15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30</v>
      </c>
      <c r="J17" s="8"/>
      <c r="K17" s="6" t="s">
        <v>71</v>
      </c>
    </row>
    <row r="18" spans="1:11" x14ac:dyDescent="0.2">
      <c r="A18" s="1">
        <v>15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1061</v>
      </c>
      <c r="H18" s="5" t="s">
        <v>29</v>
      </c>
      <c r="I18" s="5" t="s">
        <v>31</v>
      </c>
      <c r="J18" s="8">
        <v>33550000</v>
      </c>
      <c r="K18" s="6" t="s">
        <v>32</v>
      </c>
    </row>
    <row r="19" spans="1:11" x14ac:dyDescent="0.2">
      <c r="A19" s="1">
        <v>15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1100</v>
      </c>
      <c r="H19" s="5" t="s">
        <v>71</v>
      </c>
      <c r="I19" s="5" t="s">
        <v>33</v>
      </c>
      <c r="J19" s="8">
        <v>2171609000</v>
      </c>
      <c r="K19" s="6" t="s">
        <v>34</v>
      </c>
    </row>
    <row r="20" spans="1:11" x14ac:dyDescent="0.2">
      <c r="A20" s="1">
        <v>15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1134</v>
      </c>
      <c r="H20" s="5" t="s">
        <v>71</v>
      </c>
      <c r="I20" s="5" t="s">
        <v>35</v>
      </c>
      <c r="J20" s="8">
        <v>-1332716443</v>
      </c>
      <c r="K20" s="6" t="s">
        <v>36</v>
      </c>
    </row>
    <row r="21" spans="1:11" x14ac:dyDescent="0.2">
      <c r="A21" s="1">
        <v>15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1740</v>
      </c>
      <c r="H21" s="5" t="s">
        <v>37</v>
      </c>
      <c r="I21" s="5" t="s">
        <v>38</v>
      </c>
      <c r="J21" s="8">
        <v>400000</v>
      </c>
      <c r="K21" s="6" t="s">
        <v>71</v>
      </c>
    </row>
    <row r="22" spans="1:11" x14ac:dyDescent="0.2">
      <c r="A22" s="1">
        <v>15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1740</v>
      </c>
      <c r="H22" s="5" t="s">
        <v>39</v>
      </c>
      <c r="I22" s="5" t="s">
        <v>38</v>
      </c>
      <c r="J22" s="8">
        <v>20000000</v>
      </c>
      <c r="K22" s="6" t="s">
        <v>40</v>
      </c>
    </row>
    <row r="23" spans="1:11" x14ac:dyDescent="0.2">
      <c r="A23" s="10">
        <v>15</v>
      </c>
      <c r="B23" s="10" t="s">
        <v>71</v>
      </c>
      <c r="C23" s="10" t="s">
        <v>17</v>
      </c>
      <c r="D23" s="10" t="s">
        <v>18</v>
      </c>
      <c r="E23" s="10" t="s">
        <v>71</v>
      </c>
      <c r="F23" s="10" t="s">
        <v>71</v>
      </c>
      <c r="G23" s="11">
        <v>1920</v>
      </c>
      <c r="H23" s="11" t="s">
        <v>71</v>
      </c>
      <c r="I23" s="11" t="s">
        <v>41</v>
      </c>
      <c r="J23" s="12">
        <f>SUM(J16:J22)</f>
        <v>928936499</v>
      </c>
      <c r="K23" s="13" t="s">
        <v>71</v>
      </c>
    </row>
    <row r="24" spans="1:11" x14ac:dyDescent="0.2">
      <c r="A24" s="1">
        <v>15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6001</v>
      </c>
      <c r="H24" s="5" t="s">
        <v>71</v>
      </c>
      <c r="I24" s="5" t="s">
        <v>42</v>
      </c>
      <c r="J24" s="8">
        <v>895386461</v>
      </c>
      <c r="K24" s="6" t="s">
        <v>71</v>
      </c>
    </row>
    <row r="25" spans="1:11" x14ac:dyDescent="0.2">
      <c r="A25" s="1">
        <v>15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6002</v>
      </c>
      <c r="H25" s="5" t="s">
        <v>71</v>
      </c>
      <c r="I25" s="5" t="s">
        <v>43</v>
      </c>
      <c r="J25" s="8">
        <v>32550000</v>
      </c>
      <c r="K25" s="6" t="s">
        <v>71</v>
      </c>
    </row>
    <row r="26" spans="1:11" x14ac:dyDescent="0.2">
      <c r="A26" s="1">
        <v>15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6011</v>
      </c>
      <c r="H26" s="5" t="s">
        <v>71</v>
      </c>
      <c r="I26" s="5" t="s">
        <v>44</v>
      </c>
      <c r="J26" s="8">
        <v>1000038</v>
      </c>
      <c r="K26" s="6" t="s">
        <v>45</v>
      </c>
    </row>
    <row r="27" spans="1:11" x14ac:dyDescent="0.2">
      <c r="A27" s="10">
        <v>15</v>
      </c>
      <c r="B27" s="10" t="s">
        <v>71</v>
      </c>
      <c r="C27" s="10" t="s">
        <v>17</v>
      </c>
      <c r="D27" s="10" t="s">
        <v>18</v>
      </c>
      <c r="E27" s="10" t="s">
        <v>71</v>
      </c>
      <c r="F27" s="10" t="s">
        <v>71</v>
      </c>
      <c r="G27" s="11">
        <v>6190</v>
      </c>
      <c r="H27" s="11" t="s">
        <v>71</v>
      </c>
      <c r="I27" s="11" t="s">
        <v>46</v>
      </c>
      <c r="J27" s="12">
        <f>IF(SUM(J16:J22)=SUM(J24:J26),SUM(J24:J26), "ERROR: Line 1920 &lt;&gt; Line 6190")</f>
        <v>928936499</v>
      </c>
      <c r="K2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47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48</v>
      </c>
    </row>
    <row r="7" spans="1:2" x14ac:dyDescent="0.2">
      <c r="A7" s="1" t="s">
        <v>71</v>
      </c>
      <c r="B7" s="9" t="s">
        <v>71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51</v>
      </c>
    </row>
    <row r="11" spans="1:2" x14ac:dyDescent="0.2">
      <c r="A11" s="1" t="s">
        <v>71</v>
      </c>
      <c r="B11" s="9" t="s">
        <v>71</v>
      </c>
    </row>
    <row r="12" spans="1:2" ht="25.5" x14ac:dyDescent="0.2">
      <c r="A12" s="14" t="s">
        <v>52</v>
      </c>
      <c r="B12" s="15" t="s">
        <v>53</v>
      </c>
    </row>
    <row r="13" spans="1:2" ht="25.5" x14ac:dyDescent="0.2">
      <c r="A13" s="14" t="s">
        <v>54</v>
      </c>
      <c r="B13" s="15" t="s">
        <v>55</v>
      </c>
    </row>
    <row r="14" spans="1:2" ht="25.5" x14ac:dyDescent="0.2">
      <c r="A14" s="14" t="s">
        <v>56</v>
      </c>
      <c r="B14" s="15" t="s">
        <v>57</v>
      </c>
    </row>
    <row r="15" spans="1:2" ht="25.5" x14ac:dyDescent="0.2">
      <c r="A15" s="14" t="s">
        <v>58</v>
      </c>
      <c r="B15" s="15" t="s">
        <v>59</v>
      </c>
    </row>
    <row r="16" spans="1:2" ht="25.5" x14ac:dyDescent="0.2">
      <c r="A16" s="14" t="s">
        <v>60</v>
      </c>
      <c r="B16" s="15" t="s">
        <v>61</v>
      </c>
    </row>
    <row r="17" spans="1:2" x14ac:dyDescent="0.2">
      <c r="A17" s="1" t="s">
        <v>71</v>
      </c>
      <c r="B17" s="9" t="s">
        <v>71</v>
      </c>
    </row>
    <row r="18" spans="1:2" x14ac:dyDescent="0.2">
      <c r="A18" s="20" t="s">
        <v>62</v>
      </c>
      <c r="B18" s="19" t="s">
        <v>71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2022-06-20T12:56:03Z</dcterms:created>
  <dcterms:modified xsi:type="dcterms:W3CDTF">2022-06-20T16:56:04Z</dcterms:modified>
</cp:coreProperties>
</file>