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3" i="1"/>
</calcChain>
</file>

<file path=xl/sharedStrings.xml><?xml version="1.0" encoding="utf-8"?>
<sst xmlns="http://schemas.openxmlformats.org/spreadsheetml/2006/main" count="386" uniqueCount="74">
  <si>
    <t>FY 2022 Apportionment</t>
  </si>
  <si>
    <t>Funds provided by Public Law 117-43 &amp;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</si>
  <si>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</si>
  <si>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</si>
  <si>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</si>
  <si>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</si>
  <si>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</si>
  <si>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</si>
  <si>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</si>
  <si>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</si>
  <si>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</si>
  <si>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</si>
  <si>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</si>
  <si>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</si>
  <si>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</si>
  <si>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</si>
  <si>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/X</t>
  </si>
  <si>
    <t>X</t>
  </si>
  <si>
    <t>0324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</si>
  <si>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</si>
  <si>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</si>
  <si>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</si>
  <si>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</si>
  <si>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</si>
  <si>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</si>
  <si>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</si>
  <si>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</si>
  <si>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</si>
  <si>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</si>
  <si>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Esimated Direct 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</si>
  <si>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</si>
  <si>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</si>
  <si>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</si>
  <si>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</si>
  <si>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Transfers betw expired\unexpired accts</t>
  </si>
  <si>
    <t>D</t>
  </si>
  <si>
    <t>Unob Bal: Recov of prior year unpaid obligations</t>
  </si>
  <si>
    <t>R</t>
  </si>
  <si>
    <t>B11</t>
  </si>
  <si>
    <t>Unob Bal: Recov of prior year paid obligations</t>
  </si>
  <si>
    <t>Unob Bal: Antic nonexpenditure transfers (net)</t>
  </si>
  <si>
    <t>Unob Bal: Antic recov of prior year unpd/pd obl</t>
  </si>
  <si>
    <t>M</t>
  </si>
  <si>
    <t>BA: Mand: Appropriations:Antic nonexpend trans net</t>
  </si>
  <si>
    <t>B12</t>
  </si>
  <si>
    <t>BA: Disc: Spending auth: Collected</t>
  </si>
  <si>
    <t>BA: Disc: Spending auth: Chng uncoll pymts Fed src</t>
  </si>
  <si>
    <t>RE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</si>
  <si>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</si>
  <si>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</si>
  <si>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</si>
  <si>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</si>
  <si>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</si>
  <si>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</si>
  <si>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</t>
  </si>
  <si>
    <t>A3</t>
  </si>
  <si>
    <t>Total budgetary resources available</t>
  </si>
  <si>
    <t>OMB Footnotes</t>
  </si>
  <si>
    <t>Footnotes for Apportioned Amounts</t>
  </si>
  <si>
    <t xml:space="preserve">A3 </t>
  </si>
  <si>
    <t>Increase from anticipated transfer in for Spectrum Relocation Fund AWS-3 of $3,104,336 for FY 2022 Category B funding.</t>
  </si>
  <si>
    <t>Footnotes for Budgetary Resources</t>
  </si>
  <si>
    <t>A total of reimbursable authority of $900,000. Realized reimbursable recovery authority will not be apportioned.
+This includes the increase to anticipated reimbursable $394,079.
+Actual Recoveries $505,921: ($493,322 from prior unpaid obs+ $12,599 from prior year paid obs).</t>
  </si>
  <si>
    <t>Increase from anticipated transfer in for Spectrum Relocation Fund AWS-3 of $3,104,336 for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</si>
  <si>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</si>
  <si>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</si>
  <si>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</si>
  <si>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</si>
  <si>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</si>
  <si>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</si>
  <si>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2022-03-23 03:49 PM</t>
  </si>
  <si>
    <t xml:space="preserve">TAF(s) Included: </t>
  </si>
  <si>
    <t xml:space="preserve">15-0324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</si>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</sst>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3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8941723</v>
      </c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5906548</v>
      </c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/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1012</v>
      </c>
      <c r="H20" s="5" t="s">
        <v>73</v>
      </c>
      <c r="I20" s="5" t="s">
        <v>34</v>
      </c>
      <c r="J20" s="8">
        <v>5000000</v>
      </c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1021</v>
      </c>
      <c r="H21" s="5" t="s">
        <v>35</v>
      </c>
      <c r="I21" s="5" t="s">
        <v>36</v>
      </c>
      <c r="J21" s="8">
        <v>14894</v>
      </c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37</v>
      </c>
      <c r="I22" s="5" t="s">
        <v>36</v>
      </c>
      <c r="J22" s="8">
        <v>493322</v>
      </c>
      <c r="K22" s="6" t="s">
        <v>38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1033</v>
      </c>
      <c r="H23" s="5" t="s">
        <v>35</v>
      </c>
      <c r="I23" s="5" t="s">
        <v>39</v>
      </c>
      <c r="J23" s="8"/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1033</v>
      </c>
      <c r="H24" s="5" t="s">
        <v>37</v>
      </c>
      <c r="I24" s="5" t="s">
        <v>39</v>
      </c>
      <c r="J24" s="8">
        <v>12599</v>
      </c>
      <c r="K24" s="6" t="s">
        <v>38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1060</v>
      </c>
      <c r="H25" s="5" t="s">
        <v>73</v>
      </c>
      <c r="I25" s="5" t="s">
        <v>40</v>
      </c>
      <c r="J25" s="8">
        <v>20000000</v>
      </c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1061</v>
      </c>
      <c r="H26" s="5" t="s">
        <v>35</v>
      </c>
      <c r="I26" s="5" t="s">
        <v>41</v>
      </c>
      <c r="J26" s="8">
        <v>3985106</v>
      </c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1061</v>
      </c>
      <c r="H27" s="5" t="s">
        <v>42</v>
      </c>
      <c r="I27" s="5" t="s">
        <v>41</v>
      </c>
      <c r="J27" s="8">
        <v>500000</v>
      </c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1061</v>
      </c>
      <c r="H28" s="5" t="s">
        <v>37</v>
      </c>
      <c r="I28" s="5" t="s">
        <v>41</v>
      </c>
      <c r="J28" s="8">
        <v>394079</v>
      </c>
      <c r="K28" s="6" t="s">
        <v>38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1251</v>
      </c>
      <c r="H29" s="5" t="s">
        <v>73</v>
      </c>
      <c r="I29" s="5" t="s">
        <v>43</v>
      </c>
      <c r="J29" s="8">
        <v>3104336</v>
      </c>
      <c r="K29" s="6" t="s">
        <v>44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1700</v>
      </c>
      <c r="H30" s="5" t="s">
        <v>37</v>
      </c>
      <c r="I30" s="5" t="s">
        <v>45</v>
      </c>
      <c r="J30" s="8">
        <v>2687746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1701</v>
      </c>
      <c r="H31" s="5" t="s">
        <v>37</v>
      </c>
      <c r="I31" s="5" t="s">
        <v>46</v>
      </c>
      <c r="J31" s="8">
        <v>8902567</v>
      </c>
      <c r="K31" s="6" t="s">
        <v>73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1740</v>
      </c>
      <c r="H32" s="5" t="s">
        <v>47</v>
      </c>
      <c r="I32" s="5" t="s">
        <v>48</v>
      </c>
      <c r="J32" s="8">
        <v>12370537</v>
      </c>
      <c r="K32" s="6" t="s">
        <v>73</v>
      </c>
    </row>
    <row r="33" spans="1:11" x14ac:dyDescent="0.2">
      <c r="A33" s="10">
        <v>15</v>
      </c>
      <c r="B33" s="10" t="s">
        <v>73</v>
      </c>
      <c r="C33" s="10" t="s">
        <v>17</v>
      </c>
      <c r="D33" s="10" t="s">
        <v>18</v>
      </c>
      <c r="E33" s="10" t="s">
        <v>73</v>
      </c>
      <c r="F33" s="10" t="s">
        <v>73</v>
      </c>
      <c r="G33" s="11">
        <v>1920</v>
      </c>
      <c r="H33" s="11" t="s">
        <v>73</v>
      </c>
      <c r="I33" s="11" t="s">
        <v>49</v>
      </c>
      <c r="J33" s="12">
        <f>SUM(J16:J32)</f>
        <v>72313457</v>
      </c>
      <c r="K33" s="13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6001</v>
      </c>
      <c r="H34" s="5" t="s">
        <v>73</v>
      </c>
      <c r="I34" s="5" t="s">
        <v>50</v>
      </c>
      <c r="J34" s="8">
        <v>45852573</v>
      </c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6002</v>
      </c>
      <c r="H35" s="5" t="s">
        <v>73</v>
      </c>
      <c r="I35" s="5" t="s">
        <v>51</v>
      </c>
      <c r="J35" s="8">
        <v>14600000</v>
      </c>
      <c r="K35" s="6" t="s">
        <v>73</v>
      </c>
    </row>
    <row r="36" spans="1:11" x14ac:dyDescent="0.2">
      <c r="A36" s="1">
        <v>15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6003</v>
      </c>
      <c r="H36" s="5" t="s">
        <v>73</v>
      </c>
      <c r="I36" s="5" t="s">
        <v>52</v>
      </c>
      <c r="J36" s="8">
        <v>1850000</v>
      </c>
      <c r="K36" s="6" t="s">
        <v>73</v>
      </c>
    </row>
    <row r="37" spans="1:11" x14ac:dyDescent="0.2">
      <c r="A37" s="1">
        <v>15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6004</v>
      </c>
      <c r="H37" s="5" t="s">
        <v>73</v>
      </c>
      <c r="I37" s="5" t="s">
        <v>53</v>
      </c>
      <c r="J37" s="8">
        <v>500000</v>
      </c>
      <c r="K37" s="6" t="s">
        <v>73</v>
      </c>
    </row>
    <row r="38" spans="1:11" x14ac:dyDescent="0.2">
      <c r="A38" s="1">
        <v>15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6011</v>
      </c>
      <c r="H38" s="5" t="s">
        <v>73</v>
      </c>
      <c r="I38" s="5" t="s">
        <v>54</v>
      </c>
      <c r="J38" s="8">
        <v>9510884</v>
      </c>
      <c r="K38" s="6" t="s">
        <v>55</v>
      </c>
    </row>
    <row r="39" spans="1:11" x14ac:dyDescent="0.2">
      <c r="A39" s="10">
        <v>15</v>
      </c>
      <c r="B39" s="10" t="s">
        <v>73</v>
      </c>
      <c r="C39" s="10" t="s">
        <v>17</v>
      </c>
      <c r="D39" s="10" t="s">
        <v>18</v>
      </c>
      <c r="E39" s="10" t="s">
        <v>73</v>
      </c>
      <c r="F39" s="10" t="s">
        <v>73</v>
      </c>
      <c r="G39" s="11">
        <v>6190</v>
      </c>
      <c r="H39" s="11" t="s">
        <v>73</v>
      </c>
      <c r="I39" s="11" t="s">
        <v>56</v>
      </c>
      <c r="J39" s="12">
        <f>IF(SUM(J16:J32)=SUM(J34:J38),SUM(J34:J38), "ERROR: Line 1920 &lt;&gt; Line 6190")</f>
        <v>72313457</v>
      </c>
      <c r="K3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57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58</v>
      </c>
    </row>
    <row r="7" spans="1:2" x14ac:dyDescent="0.2">
      <c r="A7" s="1" t="s">
        <v>73</v>
      </c>
      <c r="B7" s="9" t="s">
        <v>73</v>
      </c>
    </row>
    <row r="8" spans="1:2" ht="25.5" x14ac:dyDescent="0.2">
      <c r="A8" s="14" t="s">
        <v>59</v>
      </c>
      <c r="B8" s="15" t="s">
        <v>60</v>
      </c>
    </row>
    <row r="9" spans="1:2" x14ac:dyDescent="0.2">
      <c r="A9" s="1" t="s">
        <v>73</v>
      </c>
      <c r="B9" s="9" t="s">
        <v>73</v>
      </c>
    </row>
    <row r="10" spans="1:2" x14ac:dyDescent="0.2">
      <c r="A10" s="1" t="s">
        <v>73</v>
      </c>
      <c r="B10" s="16" t="s">
        <v>61</v>
      </c>
    </row>
    <row r="11" spans="1:2" x14ac:dyDescent="0.2">
      <c r="A11" s="1" t="s">
        <v>73</v>
      </c>
      <c r="B11" s="9" t="s">
        <v>73</v>
      </c>
    </row>
    <row r="12" spans="1:2" ht="38.25" x14ac:dyDescent="0.2">
      <c r="A12" s="14" t="s">
        <v>38</v>
      </c>
      <c r="B12" s="15" t="s">
        <v>62</v>
      </c>
    </row>
    <row r="13" spans="1:2" x14ac:dyDescent="0.2">
      <c r="A13" s="14" t="s">
        <v>44</v>
      </c>
      <c r="B13" s="15" t="s">
        <v>63</v>
      </c>
    </row>
    <row r="14" spans="1:2" x14ac:dyDescent="0.2">
      <c r="A14" s="1" t="s">
        <v>73</v>
      </c>
      <c r="B14" s="9" t="s">
        <v>73</v>
      </c>
    </row>
    <row r="15" spans="1:2" x14ac:dyDescent="0.2">
      <c r="A15" s="20" t="s">
        <v>64</v>
      </c>
      <c r="B15" s="19" t="s">
        <v>73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2022-06-20T12:55:51Z</dcterms:created>
  <dcterms:modified xsi:type="dcterms:W3CDTF">2022-06-20T16:55:51Z</dcterms:modified>
</cp:coreProperties>
</file>