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<sst xmlns="http://schemas.openxmlformats.org/spreadsheetml/2006/main" count="264" uniqueCount="59">
  <si>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</si>
  <si>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</si>
  <si>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</si>
  <si>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</si>
  <si>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</si>
  <si>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</si>
  <si>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</si>
  <si>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</si>
  <si>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</si>
  <si>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</si>
  <si>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</si>
  <si>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</si>
  <si>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</si>
  <si>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</si>
  <si>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</si>
  <si>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</si>
  <si>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2022/2023</t>
  </si>
  <si>
    <t>0322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</si>
  <si>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</si>
  <si>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</si>
  <si>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</si>
  <si>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</si>
  <si>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</si>
  <si>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</si>
  <si>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</si>
  <si>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</si>
  <si>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</si>
  <si>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</si>
  <si>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Unob Bal: Brought forward, Oct 1</t>
  </si>
  <si>
    <t>BA: Disc: Appropriation</t>
  </si>
  <si>
    <t>B2</t>
  </si>
  <si>
    <t>BA: Disc: Approps transferred from other accounts</t>
  </si>
  <si>
    <t>BA: Disc: Appropriations:Antic nonexpend trans net</t>
  </si>
  <si>
    <t>B1</t>
  </si>
  <si>
    <t>D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</si>
  <si>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</si>
  <si>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</si>
  <si>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</si>
  <si>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</si>
  <si>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B -- HCFAC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</si>
  <si>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</si>
  <si>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</si>
  <si>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</si>
  <si>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</si>
  <si>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</si>
  <si>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</si>
  <si>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 from ONDCP-HIDTA.</t>
  </si>
  <si>
    <t xml:space="preserve">B2 </t>
  </si>
  <si>
    <t>Ukraine supplemental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</si>
  <si>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</si>
  <si>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</si>
  <si>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</si>
  <si>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</si>
  <si>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</si>
  <si>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</si>
  <si>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06:57 PM</t>
  </si>
  <si>
    <t xml:space="preserve">TAF(s) Included: </t>
  </si>
  <si>
    <t xml:space="preserve">15-0322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</si>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</sst>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4</v>
      </c>
      <c r="I13" s="5" t="s">
        <v>19</v>
      </c>
      <c r="J13" s="8"/>
      <c r="K13" s="6" t="s">
        <v>58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/>
      <c r="K16" s="6" t="s">
        <v>58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/>
      <c r="K17" s="6" t="s">
        <v>58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1100</v>
      </c>
      <c r="H18" s="5" t="s">
        <v>58</v>
      </c>
      <c r="I18" s="5" t="s">
        <v>29</v>
      </c>
      <c r="J18" s="8">
        <v>5000000</v>
      </c>
      <c r="K18" s="6" t="s">
        <v>30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1121</v>
      </c>
      <c r="H19" s="5" t="s">
        <v>58</v>
      </c>
      <c r="I19" s="5" t="s">
        <v>31</v>
      </c>
      <c r="J19" s="8"/>
      <c r="K19" s="6" t="s">
        <v>58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1151</v>
      </c>
      <c r="H20" s="5" t="s">
        <v>58</v>
      </c>
      <c r="I20" s="5" t="s">
        <v>32</v>
      </c>
      <c r="J20" s="8">
        <v>1500000</v>
      </c>
      <c r="K20" s="6" t="s">
        <v>33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1740</v>
      </c>
      <c r="H21" s="5" t="s">
        <v>34</v>
      </c>
      <c r="I21" s="5" t="s">
        <v>35</v>
      </c>
      <c r="J21" s="8">
        <v>40762075</v>
      </c>
      <c r="K21" s="6" t="s">
        <v>58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36</v>
      </c>
      <c r="J22" s="12">
        <f>SUM(J16:J21)</f>
        <v>47262075</v>
      </c>
      <c r="K22" s="13" t="s">
        <v>58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6002</v>
      </c>
      <c r="H23" s="5" t="s">
        <v>58</v>
      </c>
      <c r="I23" s="5" t="s">
        <v>37</v>
      </c>
      <c r="J23" s="8">
        <v>800000</v>
      </c>
      <c r="K23" s="6" t="s">
        <v>58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6003</v>
      </c>
      <c r="H24" s="5" t="s">
        <v>58</v>
      </c>
      <c r="I24" s="5" t="s">
        <v>38</v>
      </c>
      <c r="J24" s="8">
        <v>700000</v>
      </c>
      <c r="K24" s="6" t="s">
        <v>58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6011</v>
      </c>
      <c r="H25" s="5" t="s">
        <v>58</v>
      </c>
      <c r="I25" s="5" t="s">
        <v>39</v>
      </c>
      <c r="J25" s="8">
        <v>40762075</v>
      </c>
      <c r="K25" s="6" t="s">
        <v>58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6012</v>
      </c>
      <c r="H26" s="5" t="s">
        <v>58</v>
      </c>
      <c r="I26" s="5" t="s">
        <v>39</v>
      </c>
      <c r="J26" s="8"/>
      <c r="K26" s="6" t="s">
        <v>58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58</v>
      </c>
      <c r="F27" s="1" t="s">
        <v>58</v>
      </c>
      <c r="G27" s="4">
        <v>6013</v>
      </c>
      <c r="H27" s="5" t="s">
        <v>58</v>
      </c>
      <c r="I27" s="5" t="s">
        <v>40</v>
      </c>
      <c r="J27" s="8">
        <v>5000000</v>
      </c>
      <c r="K27" s="6" t="s">
        <v>58</v>
      </c>
    </row>
    <row r="28" spans="1:11" x14ac:dyDescent="0.2">
      <c r="A28" s="10">
        <v>15</v>
      </c>
      <c r="B28" s="10">
        <v>2022</v>
      </c>
      <c r="C28" s="10">
        <v>2023</v>
      </c>
      <c r="D28" s="10" t="s">
        <v>17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41</v>
      </c>
      <c r="J28" s="12">
        <f>IF(SUM(J16:J21)=SUM(J23:J27),SUM(J23:J27), "ERROR: Line 1920 &lt;&gt; Line 6190")</f>
        <v>47262075</v>
      </c>
      <c r="K28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2022-07-12T14:14:15Z</dcterms:created>
  <dcterms:modified xsi:type="dcterms:W3CDTF">2022-07-12T18:14:15Z</dcterms:modified>
</cp:coreProperties>
</file>