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<sst xmlns="http://schemas.openxmlformats.org/spreadsheetml/2006/main" count="270" uniqueCount="60">
  <si>
    <t>FY 2022 Apportionment</t>
  </si>
  <si>
    <t>Funds provided by Public Law 117-43 and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</si>
  <si>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</si>
  <si>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</si>
  <si>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</si>
  <si>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</si>
  <si>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</si>
  <si>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</si>
  <si>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</si>
  <si>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</si>
  <si>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</si>
  <si>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</si>
  <si>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</si>
  <si>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</si>
  <si>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</si>
  <si>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</si>
  <si>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2021/2022</t>
  </si>
  <si>
    <t>0322</t>
  </si>
  <si>
    <t>IterNo</t>
  </si>
  <si>
    <t>Last Approved Apportionment: 2021-12-06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</si>
  <si>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</si>
  <si>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</si>
  <si>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</si>
  <si>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</si>
  <si>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</si>
  <si>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</si>
  <si>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October 1 (Direct Expected)</t>
  </si>
  <si>
    <t>B1</t>
  </si>
  <si>
    <t>Unob Bal: Recov of prior year unpaid obligations</t>
  </si>
  <si>
    <t>Unob Bal: Other balances previously not avail</t>
  </si>
  <si>
    <t>Unob Bal: Antic recov of prior year unpd/pd obl</t>
  </si>
  <si>
    <t>D</t>
  </si>
  <si>
    <t>BA: Disc: Approps transferred from other accounts</t>
  </si>
  <si>
    <t>BA: Disc: Appropriations:Antic nonexpend trans net</t>
  </si>
  <si>
    <t>B2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</si>
  <si>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</si>
  <si>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</si>
  <si>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</si>
  <si>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</si>
  <si>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</si>
  <si>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</si>
  <si>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Healthcare Fraud Discretionary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</si>
  <si>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</si>
  <si>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</si>
  <si>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</si>
  <si>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</si>
  <si>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</si>
  <si>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Carryover contains $788K from ONDCP-HIDTA monies plus $13.3M in Discretionary HCFAC monies.</t>
  </si>
  <si>
    <t xml:space="preserve">B2 </t>
  </si>
  <si>
    <t>Anticipated transfer of $800K from ONDCP-HIDTA.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</si>
  <si>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</si>
  <si>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</si>
  <si>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</si>
  <si>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</si>
  <si>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</si>
  <si>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</si>
  <si>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2022-03-07 10:55 AM</t>
  </si>
  <si>
    <t xml:space="preserve">TAF(s) Included: </t>
  </si>
  <si>
    <t xml:space="preserve">15-0322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</si>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</sst>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3</v>
      </c>
      <c r="I13" s="5" t="s">
        <v>19</v>
      </c>
      <c r="J13" s="8"/>
      <c r="K13" s="6" t="s">
        <v>59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25</v>
      </c>
      <c r="I16" s="5" t="s">
        <v>26</v>
      </c>
      <c r="J16" s="8">
        <v>14049588</v>
      </c>
      <c r="K16" s="6" t="s">
        <v>27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17</v>
      </c>
      <c r="E17" s="1" t="s">
        <v>59</v>
      </c>
      <c r="F17" s="1" t="s">
        <v>59</v>
      </c>
      <c r="G17" s="4">
        <v>1021</v>
      </c>
      <c r="H17" s="5" t="s">
        <v>59</v>
      </c>
      <c r="I17" s="5" t="s">
        <v>28</v>
      </c>
      <c r="J17" s="8">
        <v>8610</v>
      </c>
      <c r="K17" s="6" t="s">
        <v>59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59</v>
      </c>
      <c r="F18" s="1" t="s">
        <v>59</v>
      </c>
      <c r="G18" s="4">
        <v>1041</v>
      </c>
      <c r="H18" s="5" t="s">
        <v>59</v>
      </c>
      <c r="I18" s="5" t="s">
        <v>29</v>
      </c>
      <c r="J18" s="8"/>
      <c r="K18" s="6" t="s">
        <v>59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17</v>
      </c>
      <c r="E19" s="1" t="s">
        <v>59</v>
      </c>
      <c r="F19" s="1" t="s">
        <v>59</v>
      </c>
      <c r="G19" s="4">
        <v>1061</v>
      </c>
      <c r="H19" s="5" t="s">
        <v>59</v>
      </c>
      <c r="I19" s="5" t="s">
        <v>30</v>
      </c>
      <c r="J19" s="8">
        <v>1491390</v>
      </c>
      <c r="K19" s="6" t="s">
        <v>59</v>
      </c>
    </row>
    <row r="20" spans="1:11" x14ac:dyDescent="0.2">
      <c r="A20" s="1">
        <v>15</v>
      </c>
      <c r="B20" s="1">
        <v>2021</v>
      </c>
      <c r="C20" s="1">
        <v>2022</v>
      </c>
      <c r="D20" s="1" t="s">
        <v>17</v>
      </c>
      <c r="E20" s="1" t="s">
        <v>59</v>
      </c>
      <c r="F20" s="1" t="s">
        <v>59</v>
      </c>
      <c r="G20" s="4">
        <v>1121</v>
      </c>
      <c r="H20" s="5" t="s">
        <v>31</v>
      </c>
      <c r="I20" s="5" t="s">
        <v>32</v>
      </c>
      <c r="J20" s="8"/>
      <c r="K20" s="6" t="s">
        <v>59</v>
      </c>
    </row>
    <row r="21" spans="1:11" x14ac:dyDescent="0.2">
      <c r="A21" s="1">
        <v>15</v>
      </c>
      <c r="B21" s="1">
        <v>2021</v>
      </c>
      <c r="C21" s="1">
        <v>2022</v>
      </c>
      <c r="D21" s="1" t="s">
        <v>17</v>
      </c>
      <c r="E21" s="1" t="s">
        <v>59</v>
      </c>
      <c r="F21" s="1" t="s">
        <v>59</v>
      </c>
      <c r="G21" s="4">
        <v>1151</v>
      </c>
      <c r="H21" s="5" t="s">
        <v>31</v>
      </c>
      <c r="I21" s="5" t="s">
        <v>33</v>
      </c>
      <c r="J21" s="8">
        <v>800000</v>
      </c>
      <c r="K21" s="6" t="s">
        <v>34</v>
      </c>
    </row>
    <row r="22" spans="1:11" x14ac:dyDescent="0.2">
      <c r="A22" s="1">
        <v>15</v>
      </c>
      <c r="B22" s="1">
        <v>2021</v>
      </c>
      <c r="C22" s="1">
        <v>2022</v>
      </c>
      <c r="D22" s="1" t="s">
        <v>17</v>
      </c>
      <c r="E22" s="1" t="s">
        <v>59</v>
      </c>
      <c r="F22" s="1" t="s">
        <v>59</v>
      </c>
      <c r="G22" s="4">
        <v>1700</v>
      </c>
      <c r="H22" s="5" t="s">
        <v>31</v>
      </c>
      <c r="I22" s="5" t="s">
        <v>35</v>
      </c>
      <c r="J22" s="8">
        <v>5549261</v>
      </c>
      <c r="K22" s="6" t="s">
        <v>59</v>
      </c>
    </row>
    <row r="23" spans="1:11" x14ac:dyDescent="0.2">
      <c r="A23" s="1">
        <v>15</v>
      </c>
      <c r="B23" s="1">
        <v>2021</v>
      </c>
      <c r="C23" s="1">
        <v>2022</v>
      </c>
      <c r="D23" s="1" t="s">
        <v>17</v>
      </c>
      <c r="E23" s="1" t="s">
        <v>59</v>
      </c>
      <c r="F23" s="1" t="s">
        <v>59</v>
      </c>
      <c r="G23" s="4">
        <v>1701</v>
      </c>
      <c r="H23" s="5" t="s">
        <v>31</v>
      </c>
      <c r="I23" s="5" t="s">
        <v>36</v>
      </c>
      <c r="J23" s="8">
        <v>-5549261</v>
      </c>
      <c r="K23" s="6" t="s">
        <v>59</v>
      </c>
    </row>
    <row r="24" spans="1:11" x14ac:dyDescent="0.2">
      <c r="A24" s="1">
        <v>15</v>
      </c>
      <c r="B24" s="1">
        <v>2021</v>
      </c>
      <c r="C24" s="1">
        <v>2022</v>
      </c>
      <c r="D24" s="1" t="s">
        <v>17</v>
      </c>
      <c r="E24" s="1" t="s">
        <v>59</v>
      </c>
      <c r="F24" s="1" t="s">
        <v>59</v>
      </c>
      <c r="G24" s="4">
        <v>1740</v>
      </c>
      <c r="H24" s="5" t="s">
        <v>31</v>
      </c>
      <c r="I24" s="5" t="s">
        <v>37</v>
      </c>
      <c r="J24" s="8"/>
      <c r="K24" s="6" t="s">
        <v>59</v>
      </c>
    </row>
    <row r="25" spans="1:11" x14ac:dyDescent="0.2">
      <c r="A25" s="10">
        <v>15</v>
      </c>
      <c r="B25" s="10">
        <v>2021</v>
      </c>
      <c r="C25" s="10">
        <v>2022</v>
      </c>
      <c r="D25" s="10" t="s">
        <v>17</v>
      </c>
      <c r="E25" s="10" t="s">
        <v>59</v>
      </c>
      <c r="F25" s="10" t="s">
        <v>59</v>
      </c>
      <c r="G25" s="11">
        <v>1920</v>
      </c>
      <c r="H25" s="11" t="s">
        <v>59</v>
      </c>
      <c r="I25" s="11" t="s">
        <v>38</v>
      </c>
      <c r="J25" s="12">
        <f>SUM(J16:J24)</f>
        <v>16349588</v>
      </c>
      <c r="K25" s="13" t="s">
        <v>59</v>
      </c>
    </row>
    <row r="26" spans="1:11" x14ac:dyDescent="0.2">
      <c r="A26" s="1">
        <v>15</v>
      </c>
      <c r="B26" s="1">
        <v>2021</v>
      </c>
      <c r="C26" s="1">
        <v>2022</v>
      </c>
      <c r="D26" s="1" t="s">
        <v>17</v>
      </c>
      <c r="E26" s="1" t="s">
        <v>59</v>
      </c>
      <c r="F26" s="1" t="s">
        <v>59</v>
      </c>
      <c r="G26" s="4">
        <v>6001</v>
      </c>
      <c r="H26" s="5" t="s">
        <v>59</v>
      </c>
      <c r="I26" s="5" t="s">
        <v>39</v>
      </c>
      <c r="J26" s="8">
        <v>788042</v>
      </c>
      <c r="K26" s="6" t="s">
        <v>59</v>
      </c>
    </row>
    <row r="27" spans="1:11" x14ac:dyDescent="0.2">
      <c r="A27" s="1">
        <v>15</v>
      </c>
      <c r="B27" s="1">
        <v>2021</v>
      </c>
      <c r="C27" s="1">
        <v>2022</v>
      </c>
      <c r="D27" s="1" t="s">
        <v>17</v>
      </c>
      <c r="E27" s="1" t="s">
        <v>59</v>
      </c>
      <c r="F27" s="1" t="s">
        <v>59</v>
      </c>
      <c r="G27" s="4">
        <v>6002</v>
      </c>
      <c r="H27" s="5" t="s">
        <v>59</v>
      </c>
      <c r="I27" s="5" t="s">
        <v>40</v>
      </c>
      <c r="J27" s="8">
        <v>800000</v>
      </c>
      <c r="K27" s="6" t="s">
        <v>59</v>
      </c>
    </row>
    <row r="28" spans="1:11" x14ac:dyDescent="0.2">
      <c r="A28" s="1">
        <v>15</v>
      </c>
      <c r="B28" s="1">
        <v>2021</v>
      </c>
      <c r="C28" s="1">
        <v>2022</v>
      </c>
      <c r="D28" s="1" t="s">
        <v>17</v>
      </c>
      <c r="E28" s="1" t="s">
        <v>59</v>
      </c>
      <c r="F28" s="1" t="s">
        <v>59</v>
      </c>
      <c r="G28" s="4">
        <v>6011</v>
      </c>
      <c r="H28" s="5" t="s">
        <v>59</v>
      </c>
      <c r="I28" s="5" t="s">
        <v>41</v>
      </c>
      <c r="J28" s="8">
        <v>14761546</v>
      </c>
      <c r="K28" s="6" t="s">
        <v>59</v>
      </c>
    </row>
    <row r="29" spans="1:11" x14ac:dyDescent="0.2">
      <c r="A29" s="10">
        <v>15</v>
      </c>
      <c r="B29" s="10">
        <v>2021</v>
      </c>
      <c r="C29" s="10">
        <v>2022</v>
      </c>
      <c r="D29" s="10" t="s">
        <v>17</v>
      </c>
      <c r="E29" s="10" t="s">
        <v>59</v>
      </c>
      <c r="F29" s="10" t="s">
        <v>59</v>
      </c>
      <c r="G29" s="11">
        <v>6190</v>
      </c>
      <c r="H29" s="11" t="s">
        <v>59</v>
      </c>
      <c r="I29" s="11" t="s">
        <v>42</v>
      </c>
      <c r="J29" s="12">
        <f>IF(SUM(J16:J24)=SUM(J26:J28),SUM(J26:J28), "ERROR: Line 1920 &lt;&gt; Line 6190")</f>
        <v>16349588</v>
      </c>
      <c r="K29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x14ac:dyDescent="0.2">
      <c r="A11" s="14" t="s">
        <v>46</v>
      </c>
      <c r="B11" s="15" t="s">
        <v>47</v>
      </c>
    </row>
    <row r="12" spans="1:2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2022-08-23T11:32:36Z</dcterms:created>
  <dcterms:modified xsi:type="dcterms:W3CDTF">2022-08-23T15:32:36Z</dcterms:modified>
</cp:coreProperties>
</file>