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7" i="1"/>
</calcChain>
</file>

<file path=xl/sharedStrings.xml><?xml version="1.0" encoding="utf-8"?>
<sst xmlns="http://schemas.openxmlformats.org/spreadsheetml/2006/main" count="412" uniqueCount="67">
  <si>
    <t>FY 2022 Apportionment</t>
  </si>
  <si>
    <t>Funds provided by Public Law 117-43 and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</si>
  <si>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</si>
  <si>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</si>
  <si>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</si>
  <si>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</si>
  <si>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</si>
  <si>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</si>
  <si>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</si>
  <si>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</si>
  <si>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</si>
  <si>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</si>
  <si>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</si>
  <si>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</si>
  <si>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</si>
  <si>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Working Capital Fund (011-03-4526)</t>
  </si>
  <si>
    <t>TAFS: 15-4526 /X</t>
  </si>
  <si>
    <t>X</t>
  </si>
  <si>
    <t>4526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</si>
  <si>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</si>
  <si>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</si>
  <si>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</si>
  <si>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</si>
  <si>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</si>
  <si>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</si>
  <si>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</si>
  <si>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</si>
  <si>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</si>
  <si>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</si>
  <si>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</si>
  <si>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</si>
  <si>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</si>
  <si>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</si>
  <si>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</si>
  <si>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</si>
  <si>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Adjustment to Unob Bal: Brought forward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</si>
  <si>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</si>
  <si>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</si>
  <si>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</si>
  <si>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</si>
  <si>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Unob bal of approps temporarily reduced</t>
  </si>
  <si>
    <t>BA: Disc: Spending auth: Collected</t>
  </si>
  <si>
    <t>BA: Disc: Spending auth: Chng uncoll pymts Fed src</t>
  </si>
  <si>
    <t>RES</t>
  </si>
  <si>
    <t>BA: Disc: Spending auth: Previously unavailable</t>
  </si>
  <si>
    <t>BA: Disc: Appropriations precluded from obligation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</si>
  <si>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</si>
  <si>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</si>
  <si>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</si>
  <si>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</si>
  <si>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</si>
  <si>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</si>
  <si>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</si>
  <si>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</si>
  <si>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</si>
  <si>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</si>
  <si>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</si>
  <si>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</si>
  <si>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</si>
  <si>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</si>
  <si>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</si>
  <si>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</si>
  <si>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</si>
  <si>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06:24 AM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</si>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</sst>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572689174</v>
      </c>
      <c r="K16" s="6" t="s">
        <v>66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/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183088457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33</v>
      </c>
      <c r="J19" s="8"/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1020</v>
      </c>
      <c r="H20" s="5" t="s">
        <v>34</v>
      </c>
      <c r="I20" s="5" t="s">
        <v>35</v>
      </c>
      <c r="J20" s="8">
        <v>28583817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1020</v>
      </c>
      <c r="H21" s="5" t="s">
        <v>36</v>
      </c>
      <c r="I21" s="5" t="s">
        <v>35</v>
      </c>
      <c r="J21" s="8">
        <v>-28583817</v>
      </c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1021</v>
      </c>
      <c r="H22" s="5" t="s">
        <v>34</v>
      </c>
      <c r="I22" s="5" t="s">
        <v>37</v>
      </c>
      <c r="J22" s="8">
        <v>1589810</v>
      </c>
      <c r="K22" s="6" t="s">
        <v>66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1021</v>
      </c>
      <c r="H23" s="5" t="s">
        <v>36</v>
      </c>
      <c r="I23" s="5" t="s">
        <v>37</v>
      </c>
      <c r="J23" s="8">
        <v>528566</v>
      </c>
      <c r="K23" s="6" t="s">
        <v>66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1033</v>
      </c>
      <c r="H24" s="5" t="s">
        <v>34</v>
      </c>
      <c r="I24" s="5" t="s">
        <v>38</v>
      </c>
      <c r="J24" s="8">
        <v>263829</v>
      </c>
      <c r="K24" s="6" t="s">
        <v>66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1033</v>
      </c>
      <c r="H25" s="5" t="s">
        <v>36</v>
      </c>
      <c r="I25" s="5" t="s">
        <v>38</v>
      </c>
      <c r="J25" s="8">
        <v>465834</v>
      </c>
      <c r="K25" s="6" t="s">
        <v>66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1061</v>
      </c>
      <c r="H26" s="5" t="s">
        <v>34</v>
      </c>
      <c r="I26" s="5" t="s">
        <v>39</v>
      </c>
      <c r="J26" s="8">
        <v>14146361</v>
      </c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1061</v>
      </c>
      <c r="H27" s="5" t="s">
        <v>36</v>
      </c>
      <c r="I27" s="5" t="s">
        <v>39</v>
      </c>
      <c r="J27" s="8">
        <v>23005600</v>
      </c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1133</v>
      </c>
      <c r="H28" s="5" t="s">
        <v>34</v>
      </c>
      <c r="I28" s="5" t="s">
        <v>40</v>
      </c>
      <c r="J28" s="8">
        <v>-188000000</v>
      </c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1700</v>
      </c>
      <c r="H29" s="5" t="s">
        <v>34</v>
      </c>
      <c r="I29" s="5" t="s">
        <v>41</v>
      </c>
      <c r="J29" s="8">
        <v>21695979</v>
      </c>
      <c r="K29" s="6" t="s">
        <v>66</v>
      </c>
    </row>
    <row r="30" spans="1:11" x14ac:dyDescent="0.2">
      <c r="A30" s="1">
        <v>15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1700</v>
      </c>
      <c r="H30" s="5" t="s">
        <v>36</v>
      </c>
      <c r="I30" s="5" t="s">
        <v>41</v>
      </c>
      <c r="J30" s="8">
        <v>120875662</v>
      </c>
      <c r="K30" s="6" t="s">
        <v>66</v>
      </c>
    </row>
    <row r="31" spans="1:11" x14ac:dyDescent="0.2">
      <c r="A31" s="1">
        <v>15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1701</v>
      </c>
      <c r="H31" s="5" t="s">
        <v>34</v>
      </c>
      <c r="I31" s="5" t="s">
        <v>42</v>
      </c>
      <c r="J31" s="8"/>
      <c r="K31" s="6" t="s">
        <v>66</v>
      </c>
    </row>
    <row r="32" spans="1:11" x14ac:dyDescent="0.2">
      <c r="A32" s="1">
        <v>15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1701</v>
      </c>
      <c r="H32" s="5" t="s">
        <v>36</v>
      </c>
      <c r="I32" s="5" t="s">
        <v>42</v>
      </c>
      <c r="J32" s="8">
        <v>-87753409</v>
      </c>
      <c r="K32" s="6" t="s">
        <v>66</v>
      </c>
    </row>
    <row r="33" spans="1:11" x14ac:dyDescent="0.2">
      <c r="A33" s="1">
        <v>15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1702</v>
      </c>
      <c r="H33" s="5" t="s">
        <v>43</v>
      </c>
      <c r="I33" s="5" t="s">
        <v>44</v>
      </c>
      <c r="J33" s="8"/>
      <c r="K33" s="6" t="s">
        <v>66</v>
      </c>
    </row>
    <row r="34" spans="1:11" x14ac:dyDescent="0.2">
      <c r="A34" s="1">
        <v>15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1723</v>
      </c>
      <c r="H34" s="5" t="s">
        <v>34</v>
      </c>
      <c r="I34" s="5" t="s">
        <v>45</v>
      </c>
      <c r="J34" s="8"/>
      <c r="K34" s="6" t="s">
        <v>66</v>
      </c>
    </row>
    <row r="35" spans="1:11" x14ac:dyDescent="0.2">
      <c r="A35" s="1">
        <v>15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1740</v>
      </c>
      <c r="H35" s="5" t="s">
        <v>34</v>
      </c>
      <c r="I35" s="5" t="s">
        <v>46</v>
      </c>
      <c r="J35" s="8">
        <v>79324021</v>
      </c>
      <c r="K35" s="6" t="s">
        <v>66</v>
      </c>
    </row>
    <row r="36" spans="1:11" x14ac:dyDescent="0.2">
      <c r="A36" s="1">
        <v>15</v>
      </c>
      <c r="B36" s="1" t="s">
        <v>66</v>
      </c>
      <c r="C36" s="1" t="s">
        <v>17</v>
      </c>
      <c r="D36" s="1" t="s">
        <v>18</v>
      </c>
      <c r="E36" s="1" t="s">
        <v>66</v>
      </c>
      <c r="F36" s="1" t="s">
        <v>66</v>
      </c>
      <c r="G36" s="4">
        <v>1740</v>
      </c>
      <c r="H36" s="5" t="s">
        <v>36</v>
      </c>
      <c r="I36" s="5" t="s">
        <v>46</v>
      </c>
      <c r="J36" s="8">
        <v>1737775087</v>
      </c>
      <c r="K36" s="6" t="s">
        <v>66</v>
      </c>
    </row>
    <row r="37" spans="1:11" x14ac:dyDescent="0.2">
      <c r="A37" s="10">
        <v>15</v>
      </c>
      <c r="B37" s="10" t="s">
        <v>66</v>
      </c>
      <c r="C37" s="10" t="s">
        <v>17</v>
      </c>
      <c r="D37" s="10" t="s">
        <v>18</v>
      </c>
      <c r="E37" s="10" t="s">
        <v>66</v>
      </c>
      <c r="F37" s="10" t="s">
        <v>66</v>
      </c>
      <c r="G37" s="11">
        <v>1920</v>
      </c>
      <c r="H37" s="11" t="s">
        <v>66</v>
      </c>
      <c r="I37" s="11" t="s">
        <v>47</v>
      </c>
      <c r="J37" s="12">
        <f>SUM(J16:J36)</f>
        <v>2479694971</v>
      </c>
      <c r="K37" s="13" t="s">
        <v>66</v>
      </c>
    </row>
    <row r="38" spans="1:11" x14ac:dyDescent="0.2">
      <c r="A38" s="1">
        <v>15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6011</v>
      </c>
      <c r="H38" s="5" t="s">
        <v>66</v>
      </c>
      <c r="I38" s="5" t="s">
        <v>48</v>
      </c>
      <c r="J38" s="8">
        <v>500629678</v>
      </c>
      <c r="K38" s="6" t="s">
        <v>66</v>
      </c>
    </row>
    <row r="39" spans="1:11" x14ac:dyDescent="0.2">
      <c r="A39" s="1">
        <v>15</v>
      </c>
      <c r="B39" s="1" t="s">
        <v>66</v>
      </c>
      <c r="C39" s="1" t="s">
        <v>17</v>
      </c>
      <c r="D39" s="1" t="s">
        <v>18</v>
      </c>
      <c r="E39" s="1" t="s">
        <v>66</v>
      </c>
      <c r="F39" s="1" t="s">
        <v>66</v>
      </c>
      <c r="G39" s="4">
        <v>6012</v>
      </c>
      <c r="H39" s="5" t="s">
        <v>66</v>
      </c>
      <c r="I39" s="5" t="s">
        <v>49</v>
      </c>
      <c r="J39" s="8">
        <v>27643223</v>
      </c>
      <c r="K39" s="6" t="s">
        <v>66</v>
      </c>
    </row>
    <row r="40" spans="1:11" x14ac:dyDescent="0.2">
      <c r="A40" s="1">
        <v>15</v>
      </c>
      <c r="B40" s="1" t="s">
        <v>66</v>
      </c>
      <c r="C40" s="1" t="s">
        <v>17</v>
      </c>
      <c r="D40" s="1" t="s">
        <v>18</v>
      </c>
      <c r="E40" s="1" t="s">
        <v>66</v>
      </c>
      <c r="F40" s="1" t="s">
        <v>66</v>
      </c>
      <c r="G40" s="4">
        <v>6013</v>
      </c>
      <c r="H40" s="5" t="s">
        <v>66</v>
      </c>
      <c r="I40" s="5" t="s">
        <v>50</v>
      </c>
      <c r="J40" s="8">
        <v>1000000</v>
      </c>
      <c r="K40" s="6" t="s">
        <v>66</v>
      </c>
    </row>
    <row r="41" spans="1:11" x14ac:dyDescent="0.2">
      <c r="A41" s="1">
        <v>15</v>
      </c>
      <c r="B41" s="1" t="s">
        <v>66</v>
      </c>
      <c r="C41" s="1" t="s">
        <v>17</v>
      </c>
      <c r="D41" s="1" t="s">
        <v>18</v>
      </c>
      <c r="E41" s="1" t="s">
        <v>66</v>
      </c>
      <c r="F41" s="1" t="s">
        <v>66</v>
      </c>
      <c r="G41" s="4">
        <v>6014</v>
      </c>
      <c r="H41" s="5" t="s">
        <v>66</v>
      </c>
      <c r="I41" s="5" t="s">
        <v>51</v>
      </c>
      <c r="J41" s="8">
        <v>1020090</v>
      </c>
      <c r="K41" s="6" t="s">
        <v>66</v>
      </c>
    </row>
    <row r="42" spans="1:11" x14ac:dyDescent="0.2">
      <c r="A42" s="1">
        <v>15</v>
      </c>
      <c r="B42" s="1" t="s">
        <v>66</v>
      </c>
      <c r="C42" s="1" t="s">
        <v>17</v>
      </c>
      <c r="D42" s="1" t="s">
        <v>18</v>
      </c>
      <c r="E42" s="1" t="s">
        <v>66</v>
      </c>
      <c r="F42" s="1" t="s">
        <v>66</v>
      </c>
      <c r="G42" s="4">
        <v>6015</v>
      </c>
      <c r="H42" s="5" t="s">
        <v>66</v>
      </c>
      <c r="I42" s="5" t="s">
        <v>52</v>
      </c>
      <c r="J42" s="8">
        <v>1949401980</v>
      </c>
      <c r="K42" s="6" t="s">
        <v>66</v>
      </c>
    </row>
    <row r="43" spans="1:11" x14ac:dyDescent="0.2">
      <c r="A43" s="10">
        <v>15</v>
      </c>
      <c r="B43" s="10" t="s">
        <v>66</v>
      </c>
      <c r="C43" s="10" t="s">
        <v>17</v>
      </c>
      <c r="D43" s="10" t="s">
        <v>18</v>
      </c>
      <c r="E43" s="10" t="s">
        <v>66</v>
      </c>
      <c r="F43" s="10" t="s">
        <v>66</v>
      </c>
      <c r="G43" s="11">
        <v>6190</v>
      </c>
      <c r="H43" s="11" t="s">
        <v>66</v>
      </c>
      <c r="I43" s="11" t="s">
        <v>53</v>
      </c>
      <c r="J43" s="12">
        <f>IF(SUM(J16:J36)=SUM(J38:J42),SUM(J38:J42), "ERROR: Line 1920 &lt;&gt; Line 6190")</f>
        <v>2479694971</v>
      </c>
      <c r="K43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2022-06-20T12:50:09Z</dcterms:created>
  <dcterms:modified xsi:type="dcterms:W3CDTF">2022-06-20T16:50:10Z</dcterms:modified>
</cp:coreProperties>
</file>