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<sst xmlns="http://schemas.openxmlformats.org/spreadsheetml/2006/main" count="296" uniqueCount="62">
  <si>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</si>
  <si>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</si>
  <si>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</si>
  <si>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</si>
  <si>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</si>
  <si>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</si>
  <si>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</si>
  <si>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</si>
  <si>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</si>
  <si>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</si>
  <si>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</si>
  <si>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</si>
  <si>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</si>
  <si>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</si>
  <si>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</si>
  <si>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Diversion Control Fee Account (011-12-5131)</t>
  </si>
  <si>
    <t>TAFS: 15-5131 /X</t>
  </si>
  <si>
    <t>X</t>
  </si>
  <si>
    <t>5131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</si>
  <si>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</si>
  <si>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</si>
  <si>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</si>
  <si>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</si>
  <si>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</si>
  <si>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</si>
  <si>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</si>
  <si>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</si>
  <si>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 1</t>
  </si>
  <si>
    <t>B3</t>
  </si>
  <si>
    <t>ME</t>
  </si>
  <si>
    <t>Mandatory Unob Bal: Brought forward, October 1</t>
  </si>
  <si>
    <t>Unob Bal: Antic recov of prior year unpd/pd obl</t>
  </si>
  <si>
    <t>SEQ</t>
  </si>
  <si>
    <t>BA: Mand: Appropriations (previously unavailable)</t>
  </si>
  <si>
    <t>B4</t>
  </si>
  <si>
    <t>E SEQ</t>
  </si>
  <si>
    <t>BA: Mand: New\Unob bal of approps temp reduced</t>
  </si>
  <si>
    <t>BA: Mand: Anticipated appropriation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</si>
  <si>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</si>
  <si>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</si>
  <si>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</si>
  <si>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</si>
  <si>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</si>
  <si>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</si>
  <si>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</si>
  <si>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</si>
  <si>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</si>
  <si>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</si>
  <si>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</si>
  <si>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Increase Mandatory Carryover Available by $20,178,886.54 to a total of $38,458,886.54.</t>
  </si>
  <si>
    <t xml:space="preserve">B4 </t>
  </si>
  <si>
    <t>Increase Statuatory Reserve Available by $107,797 to a total of $31,297,776. Prior Year Sequestered funds, adjusted to 5.7% of Actual FY21 collections of $549,083,781.23.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</si>
  <si>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</si>
  <si>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</si>
  <si>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</si>
  <si>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</si>
  <si>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</si>
  <si>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</si>
  <si>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05:55 AM</t>
  </si>
  <si>
    <t xml:space="preserve">TAF(s) Included: </t>
  </si>
  <si>
    <t>15-5131 \X (Diversion Control Fee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</si>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</sst>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38458887</v>
      </c>
      <c r="K16" s="6" t="s">
        <v>28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29</v>
      </c>
      <c r="I17" s="5" t="s">
        <v>30</v>
      </c>
      <c r="J17" s="8"/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1061</v>
      </c>
      <c r="H18" s="5" t="s">
        <v>61</v>
      </c>
      <c r="I18" s="5" t="s">
        <v>31</v>
      </c>
      <c r="J18" s="8">
        <v>15000000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1203</v>
      </c>
      <c r="H19" s="5" t="s">
        <v>32</v>
      </c>
      <c r="I19" s="5" t="s">
        <v>33</v>
      </c>
      <c r="J19" s="8">
        <v>31297776</v>
      </c>
      <c r="K19" s="6" t="s">
        <v>34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1232</v>
      </c>
      <c r="H20" s="5" t="s">
        <v>35</v>
      </c>
      <c r="I20" s="5" t="s">
        <v>36</v>
      </c>
      <c r="J20" s="8">
        <v>-31749000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1250</v>
      </c>
      <c r="H21" s="5" t="s">
        <v>61</v>
      </c>
      <c r="I21" s="5" t="s">
        <v>37</v>
      </c>
      <c r="J21" s="8">
        <v>557000000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1840</v>
      </c>
      <c r="H22" s="5" t="s">
        <v>61</v>
      </c>
      <c r="I22" s="5" t="s">
        <v>38</v>
      </c>
      <c r="J22" s="8">
        <v>1000000</v>
      </c>
      <c r="K22" s="6" t="s">
        <v>61</v>
      </c>
    </row>
    <row r="23" spans="1:11" x14ac:dyDescent="0.2">
      <c r="A23" s="10">
        <v>15</v>
      </c>
      <c r="B23" s="10" t="s">
        <v>61</v>
      </c>
      <c r="C23" s="10" t="s">
        <v>17</v>
      </c>
      <c r="D23" s="10" t="s">
        <v>18</v>
      </c>
      <c r="E23" s="10" t="s">
        <v>61</v>
      </c>
      <c r="F23" s="10" t="s">
        <v>61</v>
      </c>
      <c r="G23" s="11">
        <v>1920</v>
      </c>
      <c r="H23" s="11" t="s">
        <v>61</v>
      </c>
      <c r="I23" s="11" t="s">
        <v>39</v>
      </c>
      <c r="J23" s="12">
        <f>SUM(J16:J22)</f>
        <v>611007663</v>
      </c>
      <c r="K23" s="13" t="s">
        <v>61</v>
      </c>
    </row>
    <row r="24" spans="1:11" x14ac:dyDescent="0.2">
      <c r="A24" s="1">
        <v>15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6001</v>
      </c>
      <c r="H24" s="5" t="s">
        <v>61</v>
      </c>
      <c r="I24" s="5" t="s">
        <v>40</v>
      </c>
      <c r="J24" s="8">
        <v>177859684</v>
      </c>
      <c r="K24" s="6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6002</v>
      </c>
      <c r="H25" s="5" t="s">
        <v>61</v>
      </c>
      <c r="I25" s="5" t="s">
        <v>41</v>
      </c>
      <c r="J25" s="8">
        <v>157573000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42</v>
      </c>
      <c r="J26" s="8">
        <v>157573000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6004</v>
      </c>
      <c r="H27" s="5" t="s">
        <v>61</v>
      </c>
      <c r="I27" s="5" t="s">
        <v>43</v>
      </c>
      <c r="J27" s="8">
        <v>118001979</v>
      </c>
      <c r="K27" s="6" t="s">
        <v>61</v>
      </c>
    </row>
    <row r="28" spans="1:11" x14ac:dyDescent="0.2">
      <c r="A28" s="10">
        <v>15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6190</v>
      </c>
      <c r="H28" s="11" t="s">
        <v>61</v>
      </c>
      <c r="I28" s="11" t="s">
        <v>44</v>
      </c>
      <c r="J28" s="12">
        <f>IF(SUM(J16:J22)=SUM(J24:J27),SUM(J24:J27), "ERROR: Line 1920 &lt;&gt; Line 6190")</f>
        <v>611007663</v>
      </c>
      <c r="K2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2022-08-23T12:27:17Z</dcterms:created>
  <dcterms:modified xsi:type="dcterms:W3CDTF">2022-08-23T16:27:17Z</dcterms:modified>
</cp:coreProperties>
</file>