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<sst xmlns="http://schemas.openxmlformats.org/spreadsheetml/2006/main" count="258" uniqueCount="59">
  <si>
    <t>FY 2022 Apportionment</t>
  </si>
  <si>
    <t>Funds provided by Public Laws: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</si>
  <si>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</si>
  <si>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</si>
  <si>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</si>
  <si>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</si>
  <si>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</si>
  <si>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</si>
  <si>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</si>
  <si>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</si>
  <si>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</si>
  <si>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</si>
  <si>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</si>
  <si>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</si>
  <si>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</si>
  <si>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</si>
  <si>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2021/2022</t>
  </si>
  <si>
    <t>1100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</si>
  <si>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</si>
  <si>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</si>
  <si>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</si>
  <si>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</si>
  <si>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</si>
  <si>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</si>
  <si>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</si>
  <si>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</t>
  </si>
  <si>
    <t>Discretionary Direct Unob Bal: Brought forward, October 1</t>
  </si>
  <si>
    <t>B6</t>
  </si>
  <si>
    <t>DE</t>
  </si>
  <si>
    <t>RA</t>
  </si>
  <si>
    <t>Reimbursable Unob Bal: Brought forward, October 1</t>
  </si>
  <si>
    <t>B7</t>
  </si>
  <si>
    <t>RE</t>
  </si>
  <si>
    <t>D</t>
  </si>
  <si>
    <t>Anticipated Non Expenditure Transfer of Unobligated Balance</t>
  </si>
  <si>
    <t>Unob Bal: Antic Recov of prior year unpaid oblig (Direct)</t>
  </si>
  <si>
    <t>R</t>
  </si>
  <si>
    <t>Unob Bal: Antic Recov of prior year unpaid oblig (Reimbursable)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</si>
  <si>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</si>
  <si>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</si>
  <si>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</si>
  <si>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</si>
  <si>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</si>
  <si>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</si>
  <si>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</si>
  <si>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B6 </t>
  </si>
  <si>
    <t>Actual Direct Carryover includes HIDTA funds of $12,022,161.28 and OGV Sales of $2,397,653.39. Change in HIDTA Carryover is -$977,838.72, and change in OGV Carryover is $1,397,653.39.  Net difference of $419,814.67 is requested.</t>
  </si>
  <si>
    <t xml:space="preserve">B7 </t>
  </si>
  <si>
    <t>Actual Reimbursable Carryover adjusted to Actual amount of $430,680.84.  Difference of -$41,319.16 is requested.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</si>
  <si>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</si>
  <si>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</si>
  <si>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</si>
  <si>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</si>
  <si>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</si>
  <si>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</si>
  <si>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06:00 AM</t>
  </si>
  <si>
    <t xml:space="preserve">TAF(s) Included: </t>
  </si>
  <si>
    <t xml:space="preserve">15-1100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</si>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</sst>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>
        <v>14419815</v>
      </c>
      <c r="K16" s="6" t="s">
        <v>27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26</v>
      </c>
      <c r="J17" s="8"/>
      <c r="K17" s="6" t="s">
        <v>58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>
        <v>430681</v>
      </c>
      <c r="K18" s="6" t="s">
        <v>31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58</v>
      </c>
      <c r="F19" s="1" t="s">
        <v>58</v>
      </c>
      <c r="G19" s="4">
        <v>1000</v>
      </c>
      <c r="H19" s="5" t="s">
        <v>32</v>
      </c>
      <c r="I19" s="5" t="s">
        <v>30</v>
      </c>
      <c r="J19" s="8"/>
      <c r="K19" s="6" t="s">
        <v>58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58</v>
      </c>
      <c r="F20" s="1" t="s">
        <v>58</v>
      </c>
      <c r="G20" s="4">
        <v>1060</v>
      </c>
      <c r="H20" s="5" t="s">
        <v>33</v>
      </c>
      <c r="I20" s="5" t="s">
        <v>34</v>
      </c>
      <c r="J20" s="8">
        <v>1000000</v>
      </c>
      <c r="K20" s="6" t="s">
        <v>58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58</v>
      </c>
      <c r="F21" s="1" t="s">
        <v>58</v>
      </c>
      <c r="G21" s="4">
        <v>1061</v>
      </c>
      <c r="H21" s="5" t="s">
        <v>33</v>
      </c>
      <c r="I21" s="5" t="s">
        <v>35</v>
      </c>
      <c r="J21" s="8">
        <v>401000</v>
      </c>
      <c r="K21" s="6" t="s">
        <v>58</v>
      </c>
    </row>
    <row r="22" spans="1:11" x14ac:dyDescent="0.2">
      <c r="A22" s="1">
        <v>15</v>
      </c>
      <c r="B22" s="1">
        <v>2021</v>
      </c>
      <c r="C22" s="1">
        <v>2022</v>
      </c>
      <c r="D22" s="1" t="s">
        <v>17</v>
      </c>
      <c r="E22" s="1" t="s">
        <v>58</v>
      </c>
      <c r="F22" s="1" t="s">
        <v>58</v>
      </c>
      <c r="G22" s="4">
        <v>1061</v>
      </c>
      <c r="H22" s="5" t="s">
        <v>36</v>
      </c>
      <c r="I22" s="5" t="s">
        <v>37</v>
      </c>
      <c r="J22" s="8">
        <v>1000</v>
      </c>
      <c r="K22" s="6" t="s">
        <v>58</v>
      </c>
    </row>
    <row r="23" spans="1:11" x14ac:dyDescent="0.2">
      <c r="A23" s="1">
        <v>15</v>
      </c>
      <c r="B23" s="1">
        <v>2021</v>
      </c>
      <c r="C23" s="1">
        <v>2022</v>
      </c>
      <c r="D23" s="1" t="s">
        <v>17</v>
      </c>
      <c r="E23" s="1" t="s">
        <v>58</v>
      </c>
      <c r="F23" s="1" t="s">
        <v>58</v>
      </c>
      <c r="G23" s="4">
        <v>1740</v>
      </c>
      <c r="H23" s="5" t="s">
        <v>33</v>
      </c>
      <c r="I23" s="5" t="s">
        <v>38</v>
      </c>
      <c r="J23" s="8">
        <v>1000000</v>
      </c>
      <c r="K23" s="6" t="s">
        <v>58</v>
      </c>
    </row>
    <row r="24" spans="1:11" x14ac:dyDescent="0.2">
      <c r="A24" s="1">
        <v>15</v>
      </c>
      <c r="B24" s="1">
        <v>2021</v>
      </c>
      <c r="C24" s="1">
        <v>2022</v>
      </c>
      <c r="D24" s="1" t="s">
        <v>17</v>
      </c>
      <c r="E24" s="1" t="s">
        <v>58</v>
      </c>
      <c r="F24" s="1" t="s">
        <v>58</v>
      </c>
      <c r="G24" s="4">
        <v>1740</v>
      </c>
      <c r="H24" s="5" t="s">
        <v>36</v>
      </c>
      <c r="I24" s="5" t="s">
        <v>38</v>
      </c>
      <c r="J24" s="8">
        <v>20000</v>
      </c>
      <c r="K24" s="6" t="s">
        <v>58</v>
      </c>
    </row>
    <row r="25" spans="1:11" x14ac:dyDescent="0.2">
      <c r="A25" s="10">
        <v>15</v>
      </c>
      <c r="B25" s="10">
        <v>2021</v>
      </c>
      <c r="C25" s="10">
        <v>2022</v>
      </c>
      <c r="D25" s="10" t="s">
        <v>17</v>
      </c>
      <c r="E25" s="10" t="s">
        <v>58</v>
      </c>
      <c r="F25" s="10" t="s">
        <v>58</v>
      </c>
      <c r="G25" s="11">
        <v>1920</v>
      </c>
      <c r="H25" s="11" t="s">
        <v>58</v>
      </c>
      <c r="I25" s="11" t="s">
        <v>39</v>
      </c>
      <c r="J25" s="12">
        <f>SUM(J16:J24)</f>
        <v>17272496</v>
      </c>
      <c r="K25" s="13" t="s">
        <v>58</v>
      </c>
    </row>
    <row r="26" spans="1:11" x14ac:dyDescent="0.2">
      <c r="A26" s="1">
        <v>15</v>
      </c>
      <c r="B26" s="1">
        <v>2021</v>
      </c>
      <c r="C26" s="1">
        <v>2022</v>
      </c>
      <c r="D26" s="1" t="s">
        <v>17</v>
      </c>
      <c r="E26" s="1" t="s">
        <v>58</v>
      </c>
      <c r="F26" s="1" t="s">
        <v>58</v>
      </c>
      <c r="G26" s="4">
        <v>6001</v>
      </c>
      <c r="H26" s="5" t="s">
        <v>58</v>
      </c>
      <c r="I26" s="5" t="s">
        <v>40</v>
      </c>
      <c r="J26" s="8">
        <v>17272496</v>
      </c>
      <c r="K26" s="6" t="s">
        <v>58</v>
      </c>
    </row>
    <row r="27" spans="1:11" x14ac:dyDescent="0.2">
      <c r="A27" s="10">
        <v>15</v>
      </c>
      <c r="B27" s="10">
        <v>2021</v>
      </c>
      <c r="C27" s="10">
        <v>2022</v>
      </c>
      <c r="D27" s="10" t="s">
        <v>17</v>
      </c>
      <c r="E27" s="10" t="s">
        <v>58</v>
      </c>
      <c r="F27" s="10" t="s">
        <v>58</v>
      </c>
      <c r="G27" s="11">
        <v>6190</v>
      </c>
      <c r="H27" s="11" t="s">
        <v>58</v>
      </c>
      <c r="I27" s="11" t="s">
        <v>41</v>
      </c>
      <c r="J27" s="12">
        <f>IF(SUM(J16:J24)=SUM(J26:J26),SUM(J26:J26), "ERROR: Line 1920 &lt;&gt; Line 6190")</f>
        <v>17272496</v>
      </c>
      <c r="K27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25.5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2022-07-12T14:09:37Z</dcterms:created>
  <dcterms:modified xsi:type="dcterms:W3CDTF">2022-07-12T18:09:38Z</dcterms:modified>
</cp:coreProperties>
</file>