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<sst xmlns="http://schemas.openxmlformats.org/spreadsheetml/2006/main" count="285" uniqueCount="55">
  <si>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</si>
  <si>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</si>
  <si>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</si>
  <si>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</si>
  <si>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</si>
  <si>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</si>
  <si>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</si>
  <si>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</si>
  <si>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</si>
  <si>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</si>
  <si>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</si>
  <si>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</si>
  <si>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</si>
  <si>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</si>
  <si>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</si>
  <si>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</si>
  <si>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</si>
  <si>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2022/2023</t>
  </si>
  <si>
    <t>0550</t>
  </si>
  <si>
    <t>IterNo</t>
  </si>
  <si>
    <t>Last Approved Apportionment: 2022-03-07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</si>
  <si>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</si>
  <si>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</si>
  <si>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</si>
  <si>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</si>
  <si>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</si>
  <si>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</si>
  <si>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</si>
  <si>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</si>
  <si>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Antic redc to apprp by offst coll/recpt</t>
  </si>
  <si>
    <t>Collected (RA)</t>
  </si>
  <si>
    <t>BA: Disc: Spending auth: Chng uncoll pymts Fed src</t>
  </si>
  <si>
    <t>BA: Disc: Spending auth:Antic colls, reimbs, other (RA)</t>
  </si>
  <si>
    <t>BA: Disc: Spending auth:Antic colls, reimbs, other (Pass Fee)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</si>
  <si>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</si>
  <si>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</si>
  <si>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</si>
  <si>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</si>
  <si>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</si>
  <si>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 Screening Partnership Program</t>
  </si>
  <si>
    <t>B2 - Operation Allies Welcome (OAW)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</si>
  <si>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</si>
  <si>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</si>
  <si>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</si>
  <si>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</si>
  <si>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</si>
  <si>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</si>
  <si>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</si>
  <si>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</si>
  <si>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</si>
  <si>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</si>
  <si>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04:19 PM</t>
  </si>
  <si>
    <t xml:space="preserve">TAF(s) Included: </t>
  </si>
  <si>
    <t xml:space="preserve">70-0550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</si>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</sst>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26</v>
      </c>
      <c r="J17" s="8">
        <v>8091193000</v>
      </c>
      <c r="K17" s="6" t="s">
        <v>54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54</v>
      </c>
      <c r="F18" s="1" t="s">
        <v>54</v>
      </c>
      <c r="G18" s="4">
        <v>1134</v>
      </c>
      <c r="H18" s="5" t="s">
        <v>54</v>
      </c>
      <c r="I18" s="5" t="s">
        <v>27</v>
      </c>
      <c r="J18" s="8"/>
      <c r="K18" s="6" t="s">
        <v>54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54</v>
      </c>
      <c r="F19" s="1" t="s">
        <v>54</v>
      </c>
      <c r="G19" s="4">
        <v>1151</v>
      </c>
      <c r="H19" s="5" t="s">
        <v>54</v>
      </c>
      <c r="I19" s="5" t="s">
        <v>28</v>
      </c>
      <c r="J19" s="8"/>
      <c r="K19" s="6" t="s">
        <v>54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54</v>
      </c>
      <c r="F20" s="1" t="s">
        <v>54</v>
      </c>
      <c r="G20" s="4">
        <v>1153</v>
      </c>
      <c r="H20" s="5" t="s">
        <v>54</v>
      </c>
      <c r="I20" s="5" t="s">
        <v>29</v>
      </c>
      <c r="J20" s="8">
        <v>-2110000000</v>
      </c>
      <c r="K20" s="6" t="s">
        <v>54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54</v>
      </c>
      <c r="F21" s="1" t="s">
        <v>54</v>
      </c>
      <c r="G21" s="4">
        <v>1700</v>
      </c>
      <c r="H21" s="5">
        <v>1</v>
      </c>
      <c r="I21" s="5" t="s">
        <v>30</v>
      </c>
      <c r="J21" s="8">
        <v>214620</v>
      </c>
      <c r="K21" s="6" t="s">
        <v>54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54</v>
      </c>
      <c r="F22" s="1" t="s">
        <v>54</v>
      </c>
      <c r="G22" s="4">
        <v>1701</v>
      </c>
      <c r="H22" s="5" t="s">
        <v>54</v>
      </c>
      <c r="I22" s="5" t="s">
        <v>31</v>
      </c>
      <c r="J22" s="8">
        <v>2659238</v>
      </c>
      <c r="K22" s="6" t="s">
        <v>54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54</v>
      </c>
      <c r="F23" s="1" t="s">
        <v>54</v>
      </c>
      <c r="G23" s="4">
        <v>1740</v>
      </c>
      <c r="H23" s="5">
        <v>1</v>
      </c>
      <c r="I23" s="5" t="s">
        <v>32</v>
      </c>
      <c r="J23" s="8">
        <v>35279003</v>
      </c>
      <c r="K23" s="6" t="s">
        <v>54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54</v>
      </c>
      <c r="F24" s="1" t="s">
        <v>54</v>
      </c>
      <c r="G24" s="4">
        <v>1740</v>
      </c>
      <c r="H24" s="5">
        <v>2</v>
      </c>
      <c r="I24" s="5" t="s">
        <v>33</v>
      </c>
      <c r="J24" s="8">
        <v>2110000000</v>
      </c>
      <c r="K24" s="6" t="s">
        <v>54</v>
      </c>
    </row>
    <row r="25" spans="1:11" x14ac:dyDescent="0.2">
      <c r="A25" s="10">
        <v>70</v>
      </c>
      <c r="B25" s="10">
        <v>2022</v>
      </c>
      <c r="C25" s="10">
        <v>2023</v>
      </c>
      <c r="D25" s="10" t="s">
        <v>18</v>
      </c>
      <c r="E25" s="10" t="s">
        <v>54</v>
      </c>
      <c r="F25" s="10" t="s">
        <v>54</v>
      </c>
      <c r="G25" s="11">
        <v>1920</v>
      </c>
      <c r="H25" s="11" t="s">
        <v>54</v>
      </c>
      <c r="I25" s="11" t="s">
        <v>34</v>
      </c>
      <c r="J25" s="12">
        <f>SUM(J17:J24)</f>
        <v>8129345861</v>
      </c>
      <c r="K25" s="13" t="s">
        <v>54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54</v>
      </c>
      <c r="F26" s="1" t="s">
        <v>54</v>
      </c>
      <c r="G26" s="4">
        <v>6001</v>
      </c>
      <c r="H26" s="5" t="s">
        <v>54</v>
      </c>
      <c r="I26" s="5" t="s">
        <v>35</v>
      </c>
      <c r="J26" s="8">
        <v>3030952842</v>
      </c>
      <c r="K26" s="6" t="s">
        <v>54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54</v>
      </c>
      <c r="F27" s="1" t="s">
        <v>54</v>
      </c>
      <c r="G27" s="4">
        <v>6002</v>
      </c>
      <c r="H27" s="5" t="s">
        <v>54</v>
      </c>
      <c r="I27" s="5" t="s">
        <v>36</v>
      </c>
      <c r="J27" s="8">
        <v>1216877666</v>
      </c>
      <c r="K27" s="6" t="s">
        <v>54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54</v>
      </c>
      <c r="F28" s="1" t="s">
        <v>54</v>
      </c>
      <c r="G28" s="4">
        <v>6003</v>
      </c>
      <c r="H28" s="5" t="s">
        <v>54</v>
      </c>
      <c r="I28" s="5" t="s">
        <v>37</v>
      </c>
      <c r="J28" s="8">
        <v>2232454666</v>
      </c>
      <c r="K28" s="6" t="s">
        <v>54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54</v>
      </c>
      <c r="F29" s="1" t="s">
        <v>54</v>
      </c>
      <c r="G29" s="4">
        <v>6004</v>
      </c>
      <c r="H29" s="5" t="s">
        <v>54</v>
      </c>
      <c r="I29" s="5" t="s">
        <v>38</v>
      </c>
      <c r="J29" s="8">
        <v>1417527687</v>
      </c>
      <c r="K29" s="6" t="s">
        <v>54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54</v>
      </c>
      <c r="F30" s="1" t="s">
        <v>54</v>
      </c>
      <c r="G30" s="4">
        <v>6011</v>
      </c>
      <c r="H30" s="5" t="s">
        <v>54</v>
      </c>
      <c r="I30" s="5" t="s">
        <v>39</v>
      </c>
      <c r="J30" s="8">
        <v>231533000</v>
      </c>
      <c r="K30" s="6" t="s">
        <v>54</v>
      </c>
    </row>
    <row r="31" spans="1:11" x14ac:dyDescent="0.2">
      <c r="A31" s="1">
        <v>70</v>
      </c>
      <c r="B31" s="1">
        <v>2022</v>
      </c>
      <c r="C31" s="1">
        <v>2023</v>
      </c>
      <c r="D31" s="1" t="s">
        <v>18</v>
      </c>
      <c r="E31" s="1" t="s">
        <v>54</v>
      </c>
      <c r="F31" s="1" t="s">
        <v>54</v>
      </c>
      <c r="G31" s="4">
        <v>6012</v>
      </c>
      <c r="H31" s="5" t="s">
        <v>54</v>
      </c>
      <c r="I31" s="5" t="s">
        <v>40</v>
      </c>
      <c r="J31" s="8"/>
      <c r="K31" s="6" t="s">
        <v>54</v>
      </c>
    </row>
    <row r="32" spans="1:11" x14ac:dyDescent="0.2">
      <c r="A32" s="10">
        <v>70</v>
      </c>
      <c r="B32" s="10">
        <v>2022</v>
      </c>
      <c r="C32" s="10">
        <v>2023</v>
      </c>
      <c r="D32" s="10" t="s">
        <v>18</v>
      </c>
      <c r="E32" s="10" t="s">
        <v>54</v>
      </c>
      <c r="F32" s="10" t="s">
        <v>54</v>
      </c>
      <c r="G32" s="11">
        <v>6190</v>
      </c>
      <c r="H32" s="11" t="s">
        <v>54</v>
      </c>
      <c r="I32" s="11" t="s">
        <v>41</v>
      </c>
      <c r="J32" s="12">
        <f>IF(SUM(J17:J24)=SUM(J26:J31),SUM(J26:J31), "ERROR: Line 1920 &lt;&gt; Line 6190")</f>
        <v>8129345861</v>
      </c>
      <c r="K32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2022-08-23T11:28:17Z</dcterms:created>
  <dcterms:modified xsi:type="dcterms:W3CDTF">2022-08-23T15:28:17Z</dcterms:modified>
</cp:coreProperties>
</file>