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<sst xmlns="http://schemas.openxmlformats.org/spreadsheetml/2006/main" count="258" uniqueCount="59">
  <si>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</si>
  <si>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</si>
  <si>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</si>
  <si>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</si>
  <si>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</si>
  <si>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</si>
  <si>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</si>
  <si>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</si>
  <si>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</si>
  <si>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</si>
  <si>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</si>
  <si>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</si>
  <si>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</si>
  <si>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</si>
  <si>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</si>
  <si>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</si>
  <si>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</si>
  <si>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2020/2022</t>
  </si>
  <si>
    <t>0803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</si>
  <si>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</si>
  <si>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</si>
  <si>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</si>
  <si>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</si>
  <si>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</si>
  <si>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</si>
  <si>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</si>
  <si>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</si>
  <si>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</si>
  <si>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</si>
  <si>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Recov of prior year unpaid obligations</t>
  </si>
  <si>
    <t>B3</t>
  </si>
  <si>
    <t>Unob Bal: Antic recov of prior year unpd/pd obl</t>
  </si>
  <si>
    <t>B2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</si>
  <si>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</si>
  <si>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</si>
  <si>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</si>
  <si>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</si>
  <si>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</si>
  <si>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</si>
  <si>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</si>
  <si>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</si>
  <si>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</si>
  <si>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</si>
  <si>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</si>
  <si>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unobligated balance brought forward in the amount of $28,345,083.</t>
  </si>
  <si>
    <t xml:space="preserve">B2 </t>
  </si>
  <si>
    <t>Estimated recoveries on contract reviews and close out of prior year obligations in the amount of $17,981,813.</t>
  </si>
  <si>
    <t xml:space="preserve">B3 </t>
  </si>
  <si>
    <t>Actual Recoveries of prior year unpaid obligations in the amount of $18,187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</si>
  <si>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</si>
  <si>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</si>
  <si>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</si>
  <si>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</si>
  <si>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</si>
  <si>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</si>
  <si>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05:40 AM</t>
  </si>
  <si>
    <t xml:space="preserve">TAF(s) Included: </t>
  </si>
  <si>
    <t xml:space="preserve">70-0803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</si>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</sst>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2</v>
      </c>
      <c r="I14" s="5" t="s">
        <v>20</v>
      </c>
      <c r="J14" s="8"/>
      <c r="K14" s="6" t="s">
        <v>58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28345083</v>
      </c>
      <c r="K17" s="6" t="s">
        <v>28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29</v>
      </c>
      <c r="J18" s="8">
        <v>18187</v>
      </c>
      <c r="K18" s="6" t="s">
        <v>30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31</v>
      </c>
      <c r="J19" s="8">
        <v>17981813</v>
      </c>
      <c r="K19" s="6" t="s">
        <v>32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58</v>
      </c>
      <c r="F20" s="1" t="s">
        <v>58</v>
      </c>
      <c r="G20" s="4">
        <v>1700</v>
      </c>
      <c r="H20" s="5" t="s">
        <v>58</v>
      </c>
      <c r="I20" s="5" t="s">
        <v>33</v>
      </c>
      <c r="J20" s="8">
        <v>231486</v>
      </c>
      <c r="K20" s="6" t="s">
        <v>58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58</v>
      </c>
      <c r="F21" s="1" t="s">
        <v>58</v>
      </c>
      <c r="G21" s="4">
        <v>1701</v>
      </c>
      <c r="H21" s="5" t="s">
        <v>58</v>
      </c>
      <c r="I21" s="5" t="s">
        <v>34</v>
      </c>
      <c r="J21" s="8">
        <v>-231486</v>
      </c>
      <c r="K21" s="6" t="s">
        <v>58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35</v>
      </c>
      <c r="J22" s="12">
        <f>SUM(J17:J21)</f>
        <v>46345083</v>
      </c>
      <c r="K22" s="13" t="s">
        <v>58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58</v>
      </c>
      <c r="F23" s="1" t="s">
        <v>58</v>
      </c>
      <c r="G23" s="4">
        <v>6001</v>
      </c>
      <c r="H23" s="5" t="s">
        <v>58</v>
      </c>
      <c r="I23" s="5" t="s">
        <v>36</v>
      </c>
      <c r="J23" s="8">
        <v>31978921</v>
      </c>
      <c r="K23" s="6" t="s">
        <v>58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58</v>
      </c>
      <c r="F24" s="1" t="s">
        <v>58</v>
      </c>
      <c r="G24" s="4">
        <v>6002</v>
      </c>
      <c r="H24" s="5" t="s">
        <v>58</v>
      </c>
      <c r="I24" s="5" t="s">
        <v>37</v>
      </c>
      <c r="J24" s="8">
        <v>10766162</v>
      </c>
      <c r="K24" s="6" t="s">
        <v>58</v>
      </c>
    </row>
    <row r="25" spans="1:11" x14ac:dyDescent="0.2">
      <c r="A25" s="1">
        <v>70</v>
      </c>
      <c r="B25" s="1">
        <v>2020</v>
      </c>
      <c r="C25" s="1">
        <v>2022</v>
      </c>
      <c r="D25" s="1" t="s">
        <v>18</v>
      </c>
      <c r="E25" s="1" t="s">
        <v>58</v>
      </c>
      <c r="F25" s="1" t="s">
        <v>58</v>
      </c>
      <c r="G25" s="4">
        <v>6003</v>
      </c>
      <c r="H25" s="5" t="s">
        <v>58</v>
      </c>
      <c r="I25" s="5" t="s">
        <v>38</v>
      </c>
      <c r="J25" s="8">
        <v>3600000</v>
      </c>
      <c r="K25" s="6" t="s">
        <v>58</v>
      </c>
    </row>
    <row r="26" spans="1:11" x14ac:dyDescent="0.2">
      <c r="A26" s="10">
        <v>70</v>
      </c>
      <c r="B26" s="10">
        <v>2020</v>
      </c>
      <c r="C26" s="10">
        <v>2022</v>
      </c>
      <c r="D26" s="10" t="s">
        <v>18</v>
      </c>
      <c r="E26" s="10" t="s">
        <v>58</v>
      </c>
      <c r="F26" s="10" t="s">
        <v>58</v>
      </c>
      <c r="G26" s="11">
        <v>6190</v>
      </c>
      <c r="H26" s="11" t="s">
        <v>58</v>
      </c>
      <c r="I26" s="11" t="s">
        <v>39</v>
      </c>
      <c r="J26" s="12">
        <f>IF(SUM(J17:J21)=SUM(J23:J25),SUM(J23:J25), "ERROR: Line 1920 &lt;&gt; Line 6190")</f>
        <v>46345083</v>
      </c>
      <c r="K26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42</v>
      </c>
    </row>
    <row r="10" spans="1:2" x14ac:dyDescent="0.2">
      <c r="A10" s="1" t="s">
        <v>58</v>
      </c>
      <c r="B10" s="9" t="s">
        <v>58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2022-08-23T12:24:41Z</dcterms:created>
  <dcterms:modified xsi:type="dcterms:W3CDTF">2022-08-23T16:24:41Z</dcterms:modified>
</cp:coreProperties>
</file>