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<sst xmlns="http://schemas.openxmlformats.org/spreadsheetml/2006/main" count="362" uniqueCount="70">
  <si>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</si>
  <si>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</si>
  <si>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</si>
  <si>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</si>
  <si>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</si>
  <si>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</si>
  <si>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</si>
  <si>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</si>
  <si>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</si>
  <si>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</si>
  <si>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</si>
  <si>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</si>
  <si>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</si>
  <si>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</si>
  <si>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</si>
  <si>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Fund (024-70-4236)</t>
  </si>
  <si>
    <t>TAFS: 70-4236 /X</t>
  </si>
  <si>
    <t>X</t>
  </si>
  <si>
    <t>4236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</si>
  <si>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</si>
  <si>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</si>
  <si>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</si>
  <si>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</si>
  <si>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</si>
  <si>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</si>
  <si>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</si>
  <si>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</si>
  <si>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</si>
  <si>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MA</t>
  </si>
  <si>
    <t>Mandatory Unob Bal: Brought forward, Oct 1</t>
  </si>
  <si>
    <t>Recoveries of prior year unpaid obligations</t>
  </si>
  <si>
    <t>Discretionary Unob Bal: Antic recov of prior year unpaid obl</t>
  </si>
  <si>
    <t>Mandatory Unob Bal: Antic recov of prior year unpaid obl</t>
  </si>
  <si>
    <t>BA: Disc: Appropriation</t>
  </si>
  <si>
    <t>BA: Disc: Appropriations:Antic nonexpend trans net</t>
  </si>
  <si>
    <t>B1</t>
  </si>
  <si>
    <t>BA: Mand: Borrowing authority</t>
  </si>
  <si>
    <t>BA: Disc: Spending auth:Antic colls, reimbs, other</t>
  </si>
  <si>
    <t>SEQ</t>
  </si>
  <si>
    <t>BA: Mand: Spending auth: Previously unavailable</t>
  </si>
  <si>
    <t>BA: Mand: Spending auth:New\unob bal temp reduced</t>
  </si>
  <si>
    <t>BA: Mand: Spending auth:Antic colls, reimbs, other</t>
  </si>
  <si>
    <t>Total budgetary resources avail (disc. and mand.)</t>
  </si>
  <si>
    <t>National Flood Insurance Fund - Discretionary</t>
  </si>
  <si>
    <t>National Flood Insurance Fund - Mandatory</t>
  </si>
  <si>
    <t>Borrowing Authority</t>
  </si>
  <si>
    <t>Flood Related Grants</t>
  </si>
  <si>
    <t>Flood Mitigation Assistance (FMA)</t>
  </si>
  <si>
    <t>A1/A2</t>
  </si>
  <si>
    <t>Apportioned in FY 2023</t>
  </si>
  <si>
    <t>Total budgetary resources available</t>
  </si>
  <si>
    <t>OMB Footnotes</t>
  </si>
  <si>
    <t>Footnotes for Apportioned Amounts</t>
  </si>
  <si>
    <t xml:space="preserve">A1 </t>
  </si>
  <si>
    <t>Per  P.L. 117-58, Infrastructure Investment and Jobs Act,$3.5 Billion of no-year funds is appropriated to the National Flood Insurance Fund (NFIF) over five-years ($700.0 Million per year for FY 2022 - FY 2026).</t>
  </si>
  <si>
    <t xml:space="preserve">A2 </t>
  </si>
  <si>
    <t>In FY 2022, $500K of FMA funds are to be applied towards Evaluation activities.</t>
  </si>
  <si>
    <t>Footnotes for Budgetary Resources</t>
  </si>
  <si>
    <t xml:space="preserve">B1 </t>
  </si>
  <si>
    <t>Per  P.L. 117-58, Infrastructure Investment and Jobs Act, One-Quarter pf one percent of the amount shall be transferred to the office of the Inspector General Of DHS.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</si>
  <si>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</si>
  <si>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</si>
  <si>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</si>
  <si>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</si>
  <si>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</si>
  <si>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</si>
  <si>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2022-03-11 04:15 PM</t>
  </si>
  <si>
    <t xml:space="preserve">TAF(s) Included: </t>
  </si>
  <si>
    <t xml:space="preserve">70-4236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</si>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</sst>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70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2</v>
      </c>
      <c r="I13" s="5" t="s">
        <v>20</v>
      </c>
      <c r="J13" s="8"/>
      <c r="K13" s="6" t="s">
        <v>69</v>
      </c>
    </row>
    <row r="14" spans="1:11" x14ac:dyDescent="0.2">
      <c r="A14" s="1">
        <v>70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70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70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117091097</v>
      </c>
      <c r="K16" s="6" t="s">
        <v>69</v>
      </c>
    </row>
    <row r="17" spans="1:11" x14ac:dyDescent="0.2">
      <c r="A17" s="1">
        <v>70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1000</v>
      </c>
      <c r="H17" s="5" t="s">
        <v>28</v>
      </c>
      <c r="I17" s="5" t="s">
        <v>29</v>
      </c>
      <c r="J17" s="8">
        <v>4112072634</v>
      </c>
      <c r="K17" s="6" t="s">
        <v>69</v>
      </c>
    </row>
    <row r="18" spans="1:11" x14ac:dyDescent="0.2">
      <c r="A18" s="1">
        <v>70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1021</v>
      </c>
      <c r="H18" s="5" t="s">
        <v>26</v>
      </c>
      <c r="I18" s="5" t="s">
        <v>30</v>
      </c>
      <c r="J18" s="8">
        <v>356415</v>
      </c>
      <c r="K18" s="6" t="s">
        <v>69</v>
      </c>
    </row>
    <row r="19" spans="1:11" x14ac:dyDescent="0.2">
      <c r="A19" s="1">
        <v>70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1021</v>
      </c>
      <c r="H19" s="5" t="s">
        <v>28</v>
      </c>
      <c r="I19" s="5" t="s">
        <v>30</v>
      </c>
      <c r="J19" s="8">
        <v>27254240</v>
      </c>
      <c r="K19" s="6" t="s">
        <v>69</v>
      </c>
    </row>
    <row r="20" spans="1:11" x14ac:dyDescent="0.2">
      <c r="A20" s="1">
        <v>70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1061</v>
      </c>
      <c r="H20" s="5" t="s">
        <v>26</v>
      </c>
      <c r="I20" s="5" t="s">
        <v>31</v>
      </c>
      <c r="J20" s="8">
        <v>19643585</v>
      </c>
      <c r="K20" s="6" t="s">
        <v>69</v>
      </c>
    </row>
    <row r="21" spans="1:11" x14ac:dyDescent="0.2">
      <c r="A21" s="1">
        <v>70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1061</v>
      </c>
      <c r="H21" s="5" t="s">
        <v>28</v>
      </c>
      <c r="I21" s="5" t="s">
        <v>32</v>
      </c>
      <c r="J21" s="8">
        <v>32745760</v>
      </c>
      <c r="K21" s="6" t="s">
        <v>69</v>
      </c>
    </row>
    <row r="22" spans="1:11" x14ac:dyDescent="0.2">
      <c r="A22" s="1">
        <v>70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1100</v>
      </c>
      <c r="H22" s="5" t="s">
        <v>26</v>
      </c>
      <c r="I22" s="5" t="s">
        <v>33</v>
      </c>
      <c r="J22" s="8">
        <v>700000000</v>
      </c>
      <c r="K22" s="6" t="s">
        <v>69</v>
      </c>
    </row>
    <row r="23" spans="1:11" x14ac:dyDescent="0.2">
      <c r="A23" s="1">
        <v>70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1151</v>
      </c>
      <c r="H23" s="5" t="s">
        <v>69</v>
      </c>
      <c r="I23" s="5" t="s">
        <v>34</v>
      </c>
      <c r="J23" s="8">
        <v>-1750000</v>
      </c>
      <c r="K23" s="6" t="s">
        <v>35</v>
      </c>
    </row>
    <row r="24" spans="1:11" x14ac:dyDescent="0.2">
      <c r="A24" s="1">
        <v>70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1400</v>
      </c>
      <c r="H24" s="5" t="s">
        <v>69</v>
      </c>
      <c r="I24" s="5" t="s">
        <v>36</v>
      </c>
      <c r="J24" s="8">
        <v>9900000000</v>
      </c>
      <c r="K24" s="6" t="s">
        <v>69</v>
      </c>
    </row>
    <row r="25" spans="1:11" x14ac:dyDescent="0.2">
      <c r="A25" s="1">
        <v>70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1740</v>
      </c>
      <c r="H25" s="5" t="s">
        <v>69</v>
      </c>
      <c r="I25" s="5" t="s">
        <v>37</v>
      </c>
      <c r="J25" s="8">
        <v>214706000</v>
      </c>
      <c r="K25" s="6" t="s">
        <v>69</v>
      </c>
    </row>
    <row r="26" spans="1:11" x14ac:dyDescent="0.2">
      <c r="A26" s="1">
        <v>70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1802</v>
      </c>
      <c r="H26" s="5" t="s">
        <v>38</v>
      </c>
      <c r="I26" s="5" t="s">
        <v>39</v>
      </c>
      <c r="J26" s="8">
        <v>88806000</v>
      </c>
      <c r="K26" s="6" t="s">
        <v>69</v>
      </c>
    </row>
    <row r="27" spans="1:11" x14ac:dyDescent="0.2">
      <c r="A27" s="1">
        <v>70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1823</v>
      </c>
      <c r="H27" s="5" t="s">
        <v>38</v>
      </c>
      <c r="I27" s="5" t="s">
        <v>40</v>
      </c>
      <c r="J27" s="8">
        <v>-74000000</v>
      </c>
      <c r="K27" s="6" t="s">
        <v>69</v>
      </c>
    </row>
    <row r="28" spans="1:11" x14ac:dyDescent="0.2">
      <c r="A28" s="1">
        <v>70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1840</v>
      </c>
      <c r="H28" s="5" t="s">
        <v>69</v>
      </c>
      <c r="I28" s="5" t="s">
        <v>41</v>
      </c>
      <c r="J28" s="8">
        <v>3142462000</v>
      </c>
      <c r="K28" s="6" t="s">
        <v>69</v>
      </c>
    </row>
    <row r="29" spans="1:11" x14ac:dyDescent="0.2">
      <c r="A29" s="10">
        <v>70</v>
      </c>
      <c r="B29" s="10" t="s">
        <v>69</v>
      </c>
      <c r="C29" s="10" t="s">
        <v>17</v>
      </c>
      <c r="D29" s="10" t="s">
        <v>18</v>
      </c>
      <c r="E29" s="10" t="s">
        <v>69</v>
      </c>
      <c r="F29" s="10" t="s">
        <v>69</v>
      </c>
      <c r="G29" s="11">
        <v>1920</v>
      </c>
      <c r="H29" s="11" t="s">
        <v>69</v>
      </c>
      <c r="I29" s="11" t="s">
        <v>42</v>
      </c>
      <c r="J29" s="12">
        <f>SUM(J16:J28)</f>
        <v>18279387731</v>
      </c>
      <c r="K29" s="13" t="s">
        <v>69</v>
      </c>
    </row>
    <row r="30" spans="1:11" x14ac:dyDescent="0.2">
      <c r="A30" s="1">
        <v>70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6011</v>
      </c>
      <c r="H30" s="5" t="s">
        <v>69</v>
      </c>
      <c r="I30" s="5" t="s">
        <v>43</v>
      </c>
      <c r="J30" s="8">
        <v>351797097</v>
      </c>
      <c r="K30" s="6" t="s">
        <v>69</v>
      </c>
    </row>
    <row r="31" spans="1:11" x14ac:dyDescent="0.2">
      <c r="A31" s="1">
        <v>70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6012</v>
      </c>
      <c r="H31" s="5" t="s">
        <v>69</v>
      </c>
      <c r="I31" s="5" t="s">
        <v>44</v>
      </c>
      <c r="J31" s="8">
        <v>6786166634</v>
      </c>
      <c r="K31" s="6" t="s">
        <v>69</v>
      </c>
    </row>
    <row r="32" spans="1:11" x14ac:dyDescent="0.2">
      <c r="A32" s="1">
        <v>70</v>
      </c>
      <c r="B32" s="1" t="s">
        <v>69</v>
      </c>
      <c r="C32" s="1" t="s">
        <v>17</v>
      </c>
      <c r="D32" s="1" t="s">
        <v>18</v>
      </c>
      <c r="E32" s="1" t="s">
        <v>69</v>
      </c>
      <c r="F32" s="1" t="s">
        <v>69</v>
      </c>
      <c r="G32" s="4">
        <v>6013</v>
      </c>
      <c r="H32" s="5" t="s">
        <v>69</v>
      </c>
      <c r="I32" s="5" t="s">
        <v>45</v>
      </c>
      <c r="J32" s="8">
        <v>9900000000</v>
      </c>
      <c r="K32" s="6" t="s">
        <v>69</v>
      </c>
    </row>
    <row r="33" spans="1:11" x14ac:dyDescent="0.2">
      <c r="A33" s="1">
        <v>70</v>
      </c>
      <c r="B33" s="1" t="s">
        <v>69</v>
      </c>
      <c r="C33" s="1" t="s">
        <v>17</v>
      </c>
      <c r="D33" s="1" t="s">
        <v>18</v>
      </c>
      <c r="E33" s="1" t="s">
        <v>69</v>
      </c>
      <c r="F33" s="1" t="s">
        <v>69</v>
      </c>
      <c r="G33" s="4">
        <v>6014</v>
      </c>
      <c r="H33" s="5" t="s">
        <v>69</v>
      </c>
      <c r="I33" s="5" t="s">
        <v>46</v>
      </c>
      <c r="J33" s="8">
        <v>251203392</v>
      </c>
      <c r="K33" s="6" t="s">
        <v>69</v>
      </c>
    </row>
    <row r="34" spans="1:11" ht="25.5" x14ac:dyDescent="0.2">
      <c r="A34" s="1">
        <v>70</v>
      </c>
      <c r="B34" s="1" t="s">
        <v>69</v>
      </c>
      <c r="C34" s="1" t="s">
        <v>17</v>
      </c>
      <c r="D34" s="1" t="s">
        <v>18</v>
      </c>
      <c r="E34" s="1" t="s">
        <v>69</v>
      </c>
      <c r="F34" s="1" t="s">
        <v>69</v>
      </c>
      <c r="G34" s="4">
        <v>6016</v>
      </c>
      <c r="H34" s="5" t="s">
        <v>69</v>
      </c>
      <c r="I34" s="5" t="s">
        <v>47</v>
      </c>
      <c r="J34" s="8">
        <v>8700000</v>
      </c>
      <c r="K34" s="6" t="s">
        <v>48</v>
      </c>
    </row>
    <row r="35" spans="1:11" x14ac:dyDescent="0.2">
      <c r="A35" s="1">
        <v>70</v>
      </c>
      <c r="B35" s="1" t="s">
        <v>69</v>
      </c>
      <c r="C35" s="1" t="s">
        <v>17</v>
      </c>
      <c r="D35" s="1" t="s">
        <v>18</v>
      </c>
      <c r="E35" s="1" t="s">
        <v>69</v>
      </c>
      <c r="F35" s="1" t="s">
        <v>69</v>
      </c>
      <c r="G35" s="4">
        <v>6170</v>
      </c>
      <c r="H35" s="5" t="s">
        <v>69</v>
      </c>
      <c r="I35" s="5" t="s">
        <v>49</v>
      </c>
      <c r="J35" s="8">
        <v>981520608</v>
      </c>
      <c r="K35" s="6" t="s">
        <v>69</v>
      </c>
    </row>
    <row r="36" spans="1:11" x14ac:dyDescent="0.2">
      <c r="A36" s="10">
        <v>70</v>
      </c>
      <c r="B36" s="10" t="s">
        <v>69</v>
      </c>
      <c r="C36" s="10" t="s">
        <v>17</v>
      </c>
      <c r="D36" s="10" t="s">
        <v>18</v>
      </c>
      <c r="E36" s="10" t="s">
        <v>69</v>
      </c>
      <c r="F36" s="10" t="s">
        <v>69</v>
      </c>
      <c r="G36" s="11">
        <v>6190</v>
      </c>
      <c r="H36" s="11" t="s">
        <v>69</v>
      </c>
      <c r="I36" s="11" t="s">
        <v>50</v>
      </c>
      <c r="J36" s="12">
        <f>IF(SUM(J16:J28)=SUM(J30:J35),SUM(J30:J35), "ERROR: Line 1920 &lt;&gt; Line 6190")</f>
        <v>18279387731</v>
      </c>
      <c r="K36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51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52</v>
      </c>
    </row>
    <row r="7" spans="1:2" x14ac:dyDescent="0.2">
      <c r="A7" s="1" t="s">
        <v>69</v>
      </c>
      <c r="B7" s="9" t="s">
        <v>69</v>
      </c>
    </row>
    <row r="8" spans="1:2" ht="25.5" x14ac:dyDescent="0.2">
      <c r="A8" s="14" t="s">
        <v>53</v>
      </c>
      <c r="B8" s="15" t="s">
        <v>54</v>
      </c>
    </row>
    <row r="9" spans="1:2" x14ac:dyDescent="0.2">
      <c r="A9" s="14" t="s">
        <v>55</v>
      </c>
      <c r="B9" s="15" t="s">
        <v>56</v>
      </c>
    </row>
    <row r="10" spans="1:2" x14ac:dyDescent="0.2">
      <c r="A10" s="1" t="s">
        <v>69</v>
      </c>
      <c r="B10" s="9" t="s">
        <v>69</v>
      </c>
    </row>
    <row r="11" spans="1:2" x14ac:dyDescent="0.2">
      <c r="A11" s="1" t="s">
        <v>69</v>
      </c>
      <c r="B11" s="16" t="s">
        <v>57</v>
      </c>
    </row>
    <row r="12" spans="1:2" x14ac:dyDescent="0.2">
      <c r="A12" s="1" t="s">
        <v>69</v>
      </c>
      <c r="B12" s="9" t="s">
        <v>69</v>
      </c>
    </row>
    <row r="13" spans="1:2" ht="25.5" x14ac:dyDescent="0.2">
      <c r="A13" s="14" t="s">
        <v>58</v>
      </c>
      <c r="B13" s="15" t="s">
        <v>59</v>
      </c>
    </row>
    <row r="14" spans="1:2" x14ac:dyDescent="0.2">
      <c r="A14" s="1" t="s">
        <v>69</v>
      </c>
      <c r="B14" s="9" t="s">
        <v>69</v>
      </c>
    </row>
    <row r="15" spans="1:2" x14ac:dyDescent="0.2">
      <c r="A15" s="20" t="s">
        <v>60</v>
      </c>
      <c r="B15" s="19" t="s">
        <v>69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2022-06-20T10:07:30Z</dcterms:created>
  <dcterms:modified xsi:type="dcterms:W3CDTF">2022-06-20T14:07:31Z</dcterms:modified>
</cp:coreProperties>
</file>