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<sst xmlns="http://schemas.openxmlformats.org/spreadsheetml/2006/main" count="334" uniqueCount="82">
  <si>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</si>
  <si>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</si>
  <si>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</si>
  <si>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</si>
  <si>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</si>
  <si>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</si>
  <si>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</si>
  <si>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</si>
  <si>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</si>
  <si>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</si>
  <si>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</si>
  <si>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</si>
  <si>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</si>
  <si>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</si>
  <si>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</si>
  <si>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Assistance Direct Loan Financing Account (024-70-4234)</t>
  </si>
  <si>
    <t>TAFS: 70-4234 /X</t>
  </si>
  <si>
    <t>X</t>
  </si>
  <si>
    <t>4234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</si>
  <si>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</si>
  <si>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</si>
  <si>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</si>
  <si>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</si>
  <si>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</si>
  <si>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</si>
  <si>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</si>
  <si>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Unob Bal: Recov of prior year unpaid obligations</t>
  </si>
  <si>
    <t>Unob Bal: Antic recov of prior year unpd/pd obl</t>
  </si>
  <si>
    <t>B1</t>
  </si>
  <si>
    <t>BA: Mand: Borrowing authority</t>
  </si>
  <si>
    <t>B2</t>
  </si>
  <si>
    <t>BA: Mand: Spending auth: Collected</t>
  </si>
  <si>
    <t>B3</t>
  </si>
  <si>
    <t>BA: Mand: Spending auth: Chng uncoll pymts Fed src</t>
  </si>
  <si>
    <t>BA: Mand: Spending auth: Cap trans to general fund</t>
  </si>
  <si>
    <t>B4</t>
  </si>
  <si>
    <t>BA: Mand: Spending auth:Antic colls, reimbs, other</t>
  </si>
  <si>
    <t>BA: Mand: Spending auth: Antic cap tran, red debt</t>
  </si>
  <si>
    <t>B5</t>
  </si>
  <si>
    <t>Total budgetary resources avail (disc. and mand.)</t>
  </si>
  <si>
    <t>Interest paid to Treasury</t>
  </si>
  <si>
    <t>CDL Loans</t>
  </si>
  <si>
    <t>A1</t>
  </si>
  <si>
    <t>Downward Re-estimate to the Receipt account</t>
  </si>
  <si>
    <t>Sandy Supplemental - CDL Loans</t>
  </si>
  <si>
    <t>A2</t>
  </si>
  <si>
    <t>Additional Supplemental Appropriations Act for Disaster Relief Requirements Act of 2017</t>
  </si>
  <si>
    <t>A3</t>
  </si>
  <si>
    <t>Consolidated Appropriations Act, 2021</t>
  </si>
  <si>
    <t>A4</t>
  </si>
  <si>
    <t>Total budgetary resources available</t>
  </si>
  <si>
    <t>OMB Footnotes</t>
  </si>
  <si>
    <t>Footnotes for Apportioned Amounts</t>
  </si>
  <si>
    <t xml:space="preserve">A1 </t>
  </si>
  <si>
    <t>Pursuant to  P.L. 103-327, P.L. 104-134, and P.L. 100-329, estimate a total of $5,191,727.17 in subsidy using a subsidy rate of 77.74% to calculate a loan ceiling of $6,678,321.55.</t>
  </si>
  <si>
    <t xml:space="preserve">A2 </t>
  </si>
  <si>
    <t>Pursuant to  P.L. 113-2, estimate a total of $3,200,494.87 in subsidy using a subsidy rate of 77.74% to calculate a loan ceiling of $4,116,921.62.  Anticipated recoveries of 2017 cohort totaling $11,070,066.00; Recovery of 2018 cohort totaling $397,064.00</t>
  </si>
  <si>
    <t xml:space="preserve">A3 </t>
  </si>
  <si>
    <t>Anticipated recoveries of 2018 (P.L. 115-72) cohort totaling $2,000,000.00</t>
  </si>
  <si>
    <t xml:space="preserve">A4 </t>
  </si>
  <si>
    <t>Pursuant to  P.L. 116-260, estimate a total of $223,107,295.81 in subsidy using a subsidy rate of 77.74% to calculate a loan ceiling of $286,991,633.41.</t>
  </si>
  <si>
    <t>Footnotes for Budgetary Resources</t>
  </si>
  <si>
    <t xml:space="preserve">B1 </t>
  </si>
  <si>
    <t>Anticipated Recoveries of 2017 cohort totaling $11,070,066.00 (as of 1/31/2022, $266,979.00 recovered), anticipated recoveries of 2018 cohort totaling $2,397,064.00 (as of 1/31/2022, $397,064.00 recovered)</t>
  </si>
  <si>
    <t xml:space="preserve">B2 </t>
  </si>
  <si>
    <t>$1,486,594.38 - Mandatory Borrowing authority for P.L. 103-327, P.L. 104-134, and P.L. 110-329 at FY22 Subsidy Rate 77.74% - Borrowing at 22.26%; $916,426.75 - Mandatory Borrowing authority for Sandy Supplemental at FY22 Subsidy Rate 77.74% - Borrowing at 22.26%; $63,884,337.60 Mandatory borrowing authority for Consolidated Appropriations Act, 2021 (P.L. 116-260) at FY22 Subsidy Rate 77.74% - Borrowing at 22.26%; $2,858,323.64 estimated Financing Account Interest (FAIC); and borrowing authority to execute FY22 approved Downward Reestimate at $654,421.04.</t>
  </si>
  <si>
    <t xml:space="preserve">B3 </t>
  </si>
  <si>
    <t>Anticipated Fed collections for ($5,191,727.17) remainder of P.L. 103-327, P.L. 104-134, and P.L. 100-329; Anticipated Fed collections for ($3,200,494.87) remainder of Sandy Supplemental subsidy; Anticipated Fed collections for ($223,107,295.81) of Consolidation Appropriations Act, 2021 (P.L.116-260) subsidy; Anticipated Fed collections for ($85,384,166.04) Modification Cost pursuant to the execution of P.L. 117-43; FY22 Upward Reestimate $16,352,104.00.</t>
  </si>
  <si>
    <t xml:space="preserve">B4 </t>
  </si>
  <si>
    <t>Transfer of funds to Treasury General Fund Receipt Account to execute Modification Adjustment Transfer pursuant to execution of P.L. 117-43.</t>
  </si>
  <si>
    <t xml:space="preserve">B5 </t>
  </si>
  <si>
    <t>Anticipated repayment of debt to Treasury; Modification Cost totaling $85,384,166.04, of which $77,807,008.00 will be repaid to on debt to Treasury, $7,577,158.04 will be paid to Treasury General Fund Receipt Account.  FY22 OMB approved Upward Reestimate totaling $16,352,104.00.
$77,807,008.00
$16,352,104.00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</si>
  <si>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</si>
  <si>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</si>
  <si>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</si>
  <si>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</si>
  <si>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</si>
  <si>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</si>
  <si>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2022-03-31 01:48 PM</t>
  </si>
  <si>
    <t xml:space="preserve">TAF(s) Included: </t>
  </si>
  <si>
    <t>70-4234 \X (Disaster Assistance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</si>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</sst>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70</v>
      </c>
      <c r="B13" s="1" t="s">
        <v>81</v>
      </c>
      <c r="C13" s="1" t="s">
        <v>17</v>
      </c>
      <c r="D13" s="1" t="s">
        <v>18</v>
      </c>
      <c r="E13" s="1" t="s">
        <v>81</v>
      </c>
      <c r="F13" s="1" t="s">
        <v>81</v>
      </c>
      <c r="G13" s="4" t="s">
        <v>19</v>
      </c>
      <c r="H13" s="5">
        <v>2</v>
      </c>
      <c r="I13" s="5" t="s">
        <v>20</v>
      </c>
      <c r="J13" s="8"/>
      <c r="K13" s="6" t="s">
        <v>81</v>
      </c>
    </row>
    <row r="14" spans="1:11" x14ac:dyDescent="0.2">
      <c r="A14" s="1">
        <v>70</v>
      </c>
      <c r="B14" s="1" t="s">
        <v>81</v>
      </c>
      <c r="C14" s="1" t="s">
        <v>17</v>
      </c>
      <c r="D14" s="1" t="s">
        <v>18</v>
      </c>
      <c r="E14" s="1" t="s">
        <v>81</v>
      </c>
      <c r="F14" s="1" t="s">
        <v>81</v>
      </c>
      <c r="G14" s="4" t="s">
        <v>21</v>
      </c>
      <c r="H14" s="5" t="s">
        <v>22</v>
      </c>
      <c r="I14" s="5" t="s">
        <v>23</v>
      </c>
      <c r="J14" s="8"/>
      <c r="K14" s="6" t="s">
        <v>81</v>
      </c>
    </row>
    <row r="15" spans="1:11" x14ac:dyDescent="0.2">
      <c r="A15" s="1">
        <v>70</v>
      </c>
      <c r="B15" s="1" t="s">
        <v>81</v>
      </c>
      <c r="C15" s="1" t="s">
        <v>17</v>
      </c>
      <c r="D15" s="1" t="s">
        <v>18</v>
      </c>
      <c r="E15" s="1" t="s">
        <v>81</v>
      </c>
      <c r="F15" s="1" t="s">
        <v>81</v>
      </c>
      <c r="G15" s="4" t="s">
        <v>24</v>
      </c>
      <c r="H15" s="5" t="s">
        <v>22</v>
      </c>
      <c r="I15" s="5" t="s">
        <v>25</v>
      </c>
      <c r="J15" s="8"/>
      <c r="K15" s="6" t="s">
        <v>81</v>
      </c>
    </row>
    <row r="16" spans="1:11" x14ac:dyDescent="0.2">
      <c r="A16" s="1">
        <v>70</v>
      </c>
      <c r="B16" s="1" t="s">
        <v>81</v>
      </c>
      <c r="C16" s="1" t="s">
        <v>17</v>
      </c>
      <c r="D16" s="1" t="s">
        <v>18</v>
      </c>
      <c r="E16" s="1" t="s">
        <v>81</v>
      </c>
      <c r="F16" s="1" t="s">
        <v>81</v>
      </c>
      <c r="G16" s="4">
        <v>1021</v>
      </c>
      <c r="H16" s="5" t="s">
        <v>81</v>
      </c>
      <c r="I16" s="5" t="s">
        <v>26</v>
      </c>
      <c r="J16" s="8">
        <v>664043</v>
      </c>
      <c r="K16" s="6" t="s">
        <v>81</v>
      </c>
    </row>
    <row r="17" spans="1:11" x14ac:dyDescent="0.2">
      <c r="A17" s="1">
        <v>70</v>
      </c>
      <c r="B17" s="1" t="s">
        <v>81</v>
      </c>
      <c r="C17" s="1" t="s">
        <v>17</v>
      </c>
      <c r="D17" s="1" t="s">
        <v>18</v>
      </c>
      <c r="E17" s="1" t="s">
        <v>81</v>
      </c>
      <c r="F17" s="1" t="s">
        <v>81</v>
      </c>
      <c r="G17" s="4">
        <v>1061</v>
      </c>
      <c r="H17" s="5" t="s">
        <v>81</v>
      </c>
      <c r="I17" s="5" t="s">
        <v>27</v>
      </c>
      <c r="J17" s="8">
        <v>12803087</v>
      </c>
      <c r="K17" s="6" t="s">
        <v>28</v>
      </c>
    </row>
    <row r="18" spans="1:11" x14ac:dyDescent="0.2">
      <c r="A18" s="1">
        <v>70</v>
      </c>
      <c r="B18" s="1" t="s">
        <v>81</v>
      </c>
      <c r="C18" s="1" t="s">
        <v>17</v>
      </c>
      <c r="D18" s="1" t="s">
        <v>18</v>
      </c>
      <c r="E18" s="1" t="s">
        <v>81</v>
      </c>
      <c r="F18" s="1" t="s">
        <v>81</v>
      </c>
      <c r="G18" s="4">
        <v>1400</v>
      </c>
      <c r="H18" s="5" t="s">
        <v>81</v>
      </c>
      <c r="I18" s="5" t="s">
        <v>29</v>
      </c>
      <c r="J18" s="8">
        <v>69800104</v>
      </c>
      <c r="K18" s="6" t="s">
        <v>30</v>
      </c>
    </row>
    <row r="19" spans="1:11" x14ac:dyDescent="0.2">
      <c r="A19" s="1">
        <v>70</v>
      </c>
      <c r="B19" s="1" t="s">
        <v>81</v>
      </c>
      <c r="C19" s="1" t="s">
        <v>17</v>
      </c>
      <c r="D19" s="1" t="s">
        <v>18</v>
      </c>
      <c r="E19" s="1" t="s">
        <v>81</v>
      </c>
      <c r="F19" s="1" t="s">
        <v>81</v>
      </c>
      <c r="G19" s="4">
        <v>1800</v>
      </c>
      <c r="H19" s="5" t="s">
        <v>81</v>
      </c>
      <c r="I19" s="5" t="s">
        <v>31</v>
      </c>
      <c r="J19" s="8">
        <v>8387684</v>
      </c>
      <c r="K19" s="6" t="s">
        <v>32</v>
      </c>
    </row>
    <row r="20" spans="1:11" x14ac:dyDescent="0.2">
      <c r="A20" s="1">
        <v>70</v>
      </c>
      <c r="B20" s="1" t="s">
        <v>81</v>
      </c>
      <c r="C20" s="1" t="s">
        <v>17</v>
      </c>
      <c r="D20" s="1" t="s">
        <v>18</v>
      </c>
      <c r="E20" s="1" t="s">
        <v>81</v>
      </c>
      <c r="F20" s="1" t="s">
        <v>81</v>
      </c>
      <c r="G20" s="4">
        <v>1801</v>
      </c>
      <c r="H20" s="5" t="s">
        <v>81</v>
      </c>
      <c r="I20" s="5" t="s">
        <v>33</v>
      </c>
      <c r="J20" s="8">
        <v>-8370106</v>
      </c>
      <c r="K20" s="6" t="s">
        <v>32</v>
      </c>
    </row>
    <row r="21" spans="1:11" x14ac:dyDescent="0.2">
      <c r="A21" s="1">
        <v>70</v>
      </c>
      <c r="B21" s="1" t="s">
        <v>81</v>
      </c>
      <c r="C21" s="1" t="s">
        <v>17</v>
      </c>
      <c r="D21" s="1" t="s">
        <v>18</v>
      </c>
      <c r="E21" s="1" t="s">
        <v>81</v>
      </c>
      <c r="F21" s="1" t="s">
        <v>81</v>
      </c>
      <c r="G21" s="4">
        <v>1820</v>
      </c>
      <c r="H21" s="5" t="s">
        <v>81</v>
      </c>
      <c r="I21" s="5" t="s">
        <v>34</v>
      </c>
      <c r="J21" s="8">
        <v>-7577158</v>
      </c>
      <c r="K21" s="6" t="s">
        <v>35</v>
      </c>
    </row>
    <row r="22" spans="1:11" x14ac:dyDescent="0.2">
      <c r="A22" s="1">
        <v>70</v>
      </c>
      <c r="B22" s="1" t="s">
        <v>81</v>
      </c>
      <c r="C22" s="1" t="s">
        <v>17</v>
      </c>
      <c r="D22" s="1" t="s">
        <v>18</v>
      </c>
      <c r="E22" s="1" t="s">
        <v>81</v>
      </c>
      <c r="F22" s="1" t="s">
        <v>81</v>
      </c>
      <c r="G22" s="4">
        <v>1840</v>
      </c>
      <c r="H22" s="5" t="s">
        <v>81</v>
      </c>
      <c r="I22" s="5" t="s">
        <v>36</v>
      </c>
      <c r="J22" s="8">
        <v>333218210</v>
      </c>
      <c r="K22" s="6" t="s">
        <v>32</v>
      </c>
    </row>
    <row r="23" spans="1:11" x14ac:dyDescent="0.2">
      <c r="A23" s="1">
        <v>70</v>
      </c>
      <c r="B23" s="1" t="s">
        <v>81</v>
      </c>
      <c r="C23" s="1" t="s">
        <v>17</v>
      </c>
      <c r="D23" s="1" t="s">
        <v>18</v>
      </c>
      <c r="E23" s="1" t="s">
        <v>81</v>
      </c>
      <c r="F23" s="1" t="s">
        <v>81</v>
      </c>
      <c r="G23" s="4">
        <v>1842</v>
      </c>
      <c r="H23" s="5" t="s">
        <v>81</v>
      </c>
      <c r="I23" s="5" t="s">
        <v>37</v>
      </c>
      <c r="J23" s="8">
        <v>-94159112</v>
      </c>
      <c r="K23" s="6" t="s">
        <v>38</v>
      </c>
    </row>
    <row r="24" spans="1:11" x14ac:dyDescent="0.2">
      <c r="A24" s="10">
        <v>70</v>
      </c>
      <c r="B24" s="10" t="s">
        <v>81</v>
      </c>
      <c r="C24" s="10" t="s">
        <v>17</v>
      </c>
      <c r="D24" s="10" t="s">
        <v>18</v>
      </c>
      <c r="E24" s="10" t="s">
        <v>81</v>
      </c>
      <c r="F24" s="10" t="s">
        <v>81</v>
      </c>
      <c r="G24" s="11">
        <v>1920</v>
      </c>
      <c r="H24" s="11" t="s">
        <v>81</v>
      </c>
      <c r="I24" s="11" t="s">
        <v>39</v>
      </c>
      <c r="J24" s="12">
        <f>SUM(J16:J23)</f>
        <v>314766752</v>
      </c>
      <c r="K24" s="13" t="s">
        <v>81</v>
      </c>
    </row>
    <row r="25" spans="1:11" x14ac:dyDescent="0.2">
      <c r="A25" s="1">
        <v>70</v>
      </c>
      <c r="B25" s="1" t="s">
        <v>81</v>
      </c>
      <c r="C25" s="1" t="s">
        <v>17</v>
      </c>
      <c r="D25" s="1" t="s">
        <v>18</v>
      </c>
      <c r="E25" s="1" t="s">
        <v>81</v>
      </c>
      <c r="F25" s="1" t="s">
        <v>81</v>
      </c>
      <c r="G25" s="4">
        <v>6011</v>
      </c>
      <c r="H25" s="5" t="s">
        <v>81</v>
      </c>
      <c r="I25" s="5" t="s">
        <v>40</v>
      </c>
      <c r="J25" s="8">
        <v>2858324</v>
      </c>
      <c r="K25" s="6" t="s">
        <v>81</v>
      </c>
    </row>
    <row r="26" spans="1:11" x14ac:dyDescent="0.2">
      <c r="A26" s="1">
        <v>70</v>
      </c>
      <c r="B26" s="1" t="s">
        <v>81</v>
      </c>
      <c r="C26" s="1" t="s">
        <v>17</v>
      </c>
      <c r="D26" s="1" t="s">
        <v>18</v>
      </c>
      <c r="E26" s="1" t="s">
        <v>81</v>
      </c>
      <c r="F26" s="1" t="s">
        <v>81</v>
      </c>
      <c r="G26" s="4">
        <v>6012</v>
      </c>
      <c r="H26" s="5" t="s">
        <v>81</v>
      </c>
      <c r="I26" s="5" t="s">
        <v>41</v>
      </c>
      <c r="J26" s="8">
        <v>6678322</v>
      </c>
      <c r="K26" s="6" t="s">
        <v>42</v>
      </c>
    </row>
    <row r="27" spans="1:11" x14ac:dyDescent="0.2">
      <c r="A27" s="1">
        <v>70</v>
      </c>
      <c r="B27" s="1" t="s">
        <v>81</v>
      </c>
      <c r="C27" s="1" t="s">
        <v>17</v>
      </c>
      <c r="D27" s="1" t="s">
        <v>18</v>
      </c>
      <c r="E27" s="1" t="s">
        <v>81</v>
      </c>
      <c r="F27" s="1" t="s">
        <v>81</v>
      </c>
      <c r="G27" s="4">
        <v>6014</v>
      </c>
      <c r="H27" s="5" t="s">
        <v>81</v>
      </c>
      <c r="I27" s="5" t="s">
        <v>43</v>
      </c>
      <c r="J27" s="8">
        <v>654421</v>
      </c>
      <c r="K27" s="6" t="s">
        <v>81</v>
      </c>
    </row>
    <row r="28" spans="1:11" x14ac:dyDescent="0.2">
      <c r="A28" s="1">
        <v>70</v>
      </c>
      <c r="B28" s="1" t="s">
        <v>81</v>
      </c>
      <c r="C28" s="1" t="s">
        <v>17</v>
      </c>
      <c r="D28" s="1" t="s">
        <v>18</v>
      </c>
      <c r="E28" s="1" t="s">
        <v>81</v>
      </c>
      <c r="F28" s="1" t="s">
        <v>81</v>
      </c>
      <c r="G28" s="4">
        <v>6015</v>
      </c>
      <c r="H28" s="5" t="s">
        <v>81</v>
      </c>
      <c r="I28" s="5" t="s">
        <v>44</v>
      </c>
      <c r="J28" s="8">
        <v>15584052</v>
      </c>
      <c r="K28" s="6" t="s">
        <v>45</v>
      </c>
    </row>
    <row r="29" spans="1:11" x14ac:dyDescent="0.2">
      <c r="A29" s="1">
        <v>70</v>
      </c>
      <c r="B29" s="1" t="s">
        <v>81</v>
      </c>
      <c r="C29" s="1" t="s">
        <v>17</v>
      </c>
      <c r="D29" s="1" t="s">
        <v>18</v>
      </c>
      <c r="E29" s="1" t="s">
        <v>81</v>
      </c>
      <c r="F29" s="1" t="s">
        <v>81</v>
      </c>
      <c r="G29" s="4">
        <v>6016</v>
      </c>
      <c r="H29" s="5" t="s">
        <v>81</v>
      </c>
      <c r="I29" s="5" t="s">
        <v>46</v>
      </c>
      <c r="J29" s="8">
        <v>2000000</v>
      </c>
      <c r="K29" s="6" t="s">
        <v>47</v>
      </c>
    </row>
    <row r="30" spans="1:11" x14ac:dyDescent="0.2">
      <c r="A30" s="1">
        <v>70</v>
      </c>
      <c r="B30" s="1" t="s">
        <v>81</v>
      </c>
      <c r="C30" s="1" t="s">
        <v>17</v>
      </c>
      <c r="D30" s="1" t="s">
        <v>18</v>
      </c>
      <c r="E30" s="1" t="s">
        <v>81</v>
      </c>
      <c r="F30" s="1" t="s">
        <v>81</v>
      </c>
      <c r="G30" s="4">
        <v>6017</v>
      </c>
      <c r="H30" s="5" t="s">
        <v>81</v>
      </c>
      <c r="I30" s="5" t="s">
        <v>48</v>
      </c>
      <c r="J30" s="8">
        <v>286991633</v>
      </c>
      <c r="K30" s="6" t="s">
        <v>49</v>
      </c>
    </row>
    <row r="31" spans="1:11" x14ac:dyDescent="0.2">
      <c r="A31" s="10">
        <v>70</v>
      </c>
      <c r="B31" s="10" t="s">
        <v>81</v>
      </c>
      <c r="C31" s="10" t="s">
        <v>17</v>
      </c>
      <c r="D31" s="10" t="s">
        <v>18</v>
      </c>
      <c r="E31" s="10" t="s">
        <v>81</v>
      </c>
      <c r="F31" s="10" t="s">
        <v>81</v>
      </c>
      <c r="G31" s="11">
        <v>6190</v>
      </c>
      <c r="H31" s="11" t="s">
        <v>81</v>
      </c>
      <c r="I31" s="11" t="s">
        <v>50</v>
      </c>
      <c r="J31" s="12">
        <f>IF(SUM(J16:J23)=SUM(J25:J30),SUM(J25:J30), "ERROR: Line 1920 &lt;&gt; Line 6190")</f>
        <v>314766752</v>
      </c>
      <c r="K31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51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52</v>
      </c>
    </row>
    <row r="7" spans="1:2" x14ac:dyDescent="0.2">
      <c r="A7" s="1" t="s">
        <v>81</v>
      </c>
      <c r="B7" s="9" t="s">
        <v>81</v>
      </c>
    </row>
    <row r="8" spans="1:2" ht="25.5" x14ac:dyDescent="0.2">
      <c r="A8" s="14" t="s">
        <v>53</v>
      </c>
      <c r="B8" s="15" t="s">
        <v>54</v>
      </c>
    </row>
    <row r="9" spans="1:2" ht="38.25" x14ac:dyDescent="0.2">
      <c r="A9" s="14" t="s">
        <v>55</v>
      </c>
      <c r="B9" s="15" t="s">
        <v>56</v>
      </c>
    </row>
    <row r="10" spans="1:2" x14ac:dyDescent="0.2">
      <c r="A10" s="14" t="s">
        <v>57</v>
      </c>
      <c r="B10" s="15" t="s">
        <v>58</v>
      </c>
    </row>
    <row r="11" spans="1:2" ht="25.5" x14ac:dyDescent="0.2">
      <c r="A11" s="14" t="s">
        <v>59</v>
      </c>
      <c r="B11" s="15" t="s">
        <v>60</v>
      </c>
    </row>
    <row r="12" spans="1:2" x14ac:dyDescent="0.2">
      <c r="A12" s="1" t="s">
        <v>81</v>
      </c>
      <c r="B12" s="9" t="s">
        <v>81</v>
      </c>
    </row>
    <row r="13" spans="1:2" x14ac:dyDescent="0.2">
      <c r="A13" s="1" t="s">
        <v>81</v>
      </c>
      <c r="B13" s="16" t="s">
        <v>61</v>
      </c>
    </row>
    <row r="14" spans="1:2" x14ac:dyDescent="0.2">
      <c r="A14" s="1" t="s">
        <v>81</v>
      </c>
      <c r="B14" s="9" t="s">
        <v>81</v>
      </c>
    </row>
    <row r="15" spans="1:2" ht="25.5" x14ac:dyDescent="0.2">
      <c r="A15" s="14" t="s">
        <v>62</v>
      </c>
      <c r="B15" s="15" t="s">
        <v>63</v>
      </c>
    </row>
    <row r="16" spans="1:2" ht="63.75" x14ac:dyDescent="0.2">
      <c r="A16" s="14" t="s">
        <v>64</v>
      </c>
      <c r="B16" s="15" t="s">
        <v>65</v>
      </c>
    </row>
    <row r="17" spans="1:2" ht="51" x14ac:dyDescent="0.2">
      <c r="A17" s="14" t="s">
        <v>66</v>
      </c>
      <c r="B17" s="15" t="s">
        <v>67</v>
      </c>
    </row>
    <row r="18" spans="1:2" ht="25.5" x14ac:dyDescent="0.2">
      <c r="A18" s="14" t="s">
        <v>68</v>
      </c>
      <c r="B18" s="15" t="s">
        <v>69</v>
      </c>
    </row>
    <row r="19" spans="1:2" ht="76.5" x14ac:dyDescent="0.2">
      <c r="A19" s="14" t="s">
        <v>70</v>
      </c>
      <c r="B19" s="15" t="s">
        <v>71</v>
      </c>
    </row>
    <row r="20" spans="1:2" x14ac:dyDescent="0.2">
      <c r="A20" s="1" t="s">
        <v>81</v>
      </c>
      <c r="B20" s="9" t="s">
        <v>81</v>
      </c>
    </row>
    <row r="21" spans="1:2" x14ac:dyDescent="0.2">
      <c r="A21" s="20" t="s">
        <v>72</v>
      </c>
      <c r="B21" s="19" t="s">
        <v>81</v>
      </c>
    </row>
  </sheetData>
  <mergeCells count="1">
    <mergeCell ref="A21:B21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2022-08-23T11:28:11Z</dcterms:created>
  <dcterms:modified xsi:type="dcterms:W3CDTF">2022-08-23T15:28:11Z</dcterms:modified>
</cp:coreProperties>
</file>