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2" i="1"/>
</calcChain>
</file>

<file path=xl/sharedStrings.xml><?xml version="1.0" encoding="utf-8"?>
<sst xmlns="http://schemas.openxmlformats.org/spreadsheetml/2006/main" count="334" uniqueCount="72">
  <si>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</si>
  <si>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</si>
  <si>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</si>
  <si>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</si>
  <si>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</si>
  <si>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</si>
  <si>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</si>
  <si>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</si>
  <si>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</si>
  <si>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</si>
  <si>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</si>
  <si>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</si>
  <si>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</si>
  <si>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</si>
  <si>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</si>
  <si>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Assistance Direct Loan Program Account (024-70-0703)</t>
  </si>
  <si>
    <t>TAFS: 70-0703 /X</t>
  </si>
  <si>
    <t>X</t>
  </si>
  <si>
    <t>0703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</si>
  <si>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</si>
  <si>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</si>
  <si>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</si>
  <si>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</si>
  <si>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</si>
  <si>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</si>
  <si>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</si>
  <si>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</si>
  <si>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</si>
  <si>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</si>
  <si>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nonexpenditure transfers (net)</t>
  </si>
  <si>
    <t>B1</t>
  </si>
  <si>
    <t>Unob Bal: Antic recov of prior year unpd/pd obl</t>
  </si>
  <si>
    <t>BA: Disc: Appropriations:Antic nonexpend trans net</t>
  </si>
  <si>
    <t>B2</t>
  </si>
  <si>
    <t>BA: Mand: Anticipated appropriation</t>
  </si>
  <si>
    <t>Total budgetary resources avail (disc. and mand.)</t>
  </si>
  <si>
    <t>Administrative Expenses</t>
  </si>
  <si>
    <t>CDL Subsidy</t>
  </si>
  <si>
    <t>SCDL Subsidy</t>
  </si>
  <si>
    <t>Upward Reestimate of Subsidy Costs</t>
  </si>
  <si>
    <t>A1</t>
  </si>
  <si>
    <t>Sandy Supplemental - CDL</t>
  </si>
  <si>
    <t>Additional Supplemental Appropriations Act for Disaster Relief Requirements Act of 2017 - USVI</t>
  </si>
  <si>
    <t>Additional Supplemental Appropriations Act for Disaster Relief Requirements Act of 2017 - HIM</t>
  </si>
  <si>
    <t>Community Disaster Loans funded from Consolidated Appropriations Act, 2021</t>
  </si>
  <si>
    <t>A2</t>
  </si>
  <si>
    <t>Direct Loan Modification costs associated with Loan Cancellation</t>
  </si>
  <si>
    <t>A3</t>
  </si>
  <si>
    <t>Total budgetary resources available</t>
  </si>
  <si>
    <t>OMB Footnotes</t>
  </si>
  <si>
    <t>Footnotes for Apportioned Amounts</t>
  </si>
  <si>
    <t xml:space="preserve">A1 </t>
  </si>
  <si>
    <t>OMB approved upward reestimate appropriation $16,352,104.00</t>
  </si>
  <si>
    <t xml:space="preserve">A2 </t>
  </si>
  <si>
    <t>$6,107,295.81 in FY21 carryover and $217,000,000 in anticipated transfer in from DRF related to P.L. 116-260</t>
  </si>
  <si>
    <t xml:space="preserve">A3 </t>
  </si>
  <si>
    <t>$85,384,166.13 modification cost associated with the execution of P.L. 117-43.  $65,865,538.41 will be funded through a transfer from the DRF, $19,518,627.63 will be funded using existing carryover from 115-72.</t>
  </si>
  <si>
    <t>Footnotes for Budgetary Resources</t>
  </si>
  <si>
    <t xml:space="preserve">B1 </t>
  </si>
  <si>
    <t>Anticipated Transfer-In from the Disaster Relief Fund (DRF) as part of the (1) Additional Supplemental Appropriations Act for Disaster Relief Requirements Act of 2017 (P.L. 115-72, Title I) - totaling $40,212,349.00, and (2) Consolidated Appropriations Act, 2021 totaling $217,000,000.00</t>
  </si>
  <si>
    <t xml:space="preserve">B2 </t>
  </si>
  <si>
    <t>$85,384,166.13 modification cost associated with the execution of P.L. 117-43.  $65,865,538.41 will be funded through a transfer from the DRF, $19,518,627.63 will be funded using existing carryover from 115-72.  $3M transfer from DRF for administrative costs per 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</si>
  <si>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</si>
  <si>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</si>
  <si>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</si>
  <si>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</si>
  <si>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</si>
  <si>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</si>
  <si>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02:30 PM</t>
  </si>
  <si>
    <t xml:space="preserve">TAF(s) Included: </t>
  </si>
  <si>
    <t xml:space="preserve">70-0703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</si>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</sst>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70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2</v>
      </c>
      <c r="I13" s="5" t="s">
        <v>20</v>
      </c>
      <c r="J13" s="8"/>
      <c r="K13" s="6" t="s">
        <v>71</v>
      </c>
    </row>
    <row r="14" spans="1:11" x14ac:dyDescent="0.2">
      <c r="A14" s="1">
        <v>70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70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22</v>
      </c>
      <c r="I15" s="5" t="s">
        <v>25</v>
      </c>
      <c r="J15" s="8"/>
      <c r="K15" s="6" t="s">
        <v>71</v>
      </c>
    </row>
    <row r="16" spans="1:11" x14ac:dyDescent="0.2">
      <c r="A16" s="1">
        <v>70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26</v>
      </c>
      <c r="I16" s="5" t="s">
        <v>27</v>
      </c>
      <c r="J16" s="8">
        <v>191752596</v>
      </c>
      <c r="K16" s="6" t="s">
        <v>71</v>
      </c>
    </row>
    <row r="17" spans="1:11" x14ac:dyDescent="0.2">
      <c r="A17" s="1">
        <v>70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1021</v>
      </c>
      <c r="H17" s="5" t="s">
        <v>71</v>
      </c>
      <c r="I17" s="5" t="s">
        <v>28</v>
      </c>
      <c r="J17" s="8">
        <v>745779</v>
      </c>
      <c r="K17" s="6" t="s">
        <v>71</v>
      </c>
    </row>
    <row r="18" spans="1:11" x14ac:dyDescent="0.2">
      <c r="A18" s="1">
        <v>70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1060</v>
      </c>
      <c r="H18" s="5" t="s">
        <v>71</v>
      </c>
      <c r="I18" s="5" t="s">
        <v>29</v>
      </c>
      <c r="J18" s="8">
        <v>257212349</v>
      </c>
      <c r="K18" s="6" t="s">
        <v>30</v>
      </c>
    </row>
    <row r="19" spans="1:11" x14ac:dyDescent="0.2">
      <c r="A19" s="1">
        <v>70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1061</v>
      </c>
      <c r="H19" s="5" t="s">
        <v>71</v>
      </c>
      <c r="I19" s="5" t="s">
        <v>31</v>
      </c>
      <c r="J19" s="8">
        <v>13318850</v>
      </c>
      <c r="K19" s="6" t="s">
        <v>71</v>
      </c>
    </row>
    <row r="20" spans="1:11" x14ac:dyDescent="0.2">
      <c r="A20" s="1">
        <v>70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1151</v>
      </c>
      <c r="H20" s="5" t="s">
        <v>71</v>
      </c>
      <c r="I20" s="5" t="s">
        <v>32</v>
      </c>
      <c r="J20" s="8">
        <v>68865539</v>
      </c>
      <c r="K20" s="6" t="s">
        <v>33</v>
      </c>
    </row>
    <row r="21" spans="1:11" x14ac:dyDescent="0.2">
      <c r="A21" s="1">
        <v>70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1250</v>
      </c>
      <c r="H21" s="5" t="s">
        <v>71</v>
      </c>
      <c r="I21" s="5" t="s">
        <v>34</v>
      </c>
      <c r="J21" s="8">
        <v>16352104</v>
      </c>
      <c r="K21" s="6" t="s">
        <v>71</v>
      </c>
    </row>
    <row r="22" spans="1:11" x14ac:dyDescent="0.2">
      <c r="A22" s="10">
        <v>70</v>
      </c>
      <c r="B22" s="10" t="s">
        <v>71</v>
      </c>
      <c r="C22" s="10" t="s">
        <v>17</v>
      </c>
      <c r="D22" s="10" t="s">
        <v>18</v>
      </c>
      <c r="E22" s="10" t="s">
        <v>71</v>
      </c>
      <c r="F22" s="10" t="s">
        <v>71</v>
      </c>
      <c r="G22" s="11">
        <v>1920</v>
      </c>
      <c r="H22" s="11" t="s">
        <v>71</v>
      </c>
      <c r="I22" s="11" t="s">
        <v>35</v>
      </c>
      <c r="J22" s="12">
        <f>SUM(J16:J21)</f>
        <v>548247217</v>
      </c>
      <c r="K22" s="13" t="s">
        <v>71</v>
      </c>
    </row>
    <row r="23" spans="1:11" x14ac:dyDescent="0.2">
      <c r="A23" s="1">
        <v>70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6011</v>
      </c>
      <c r="H23" s="5" t="s">
        <v>71</v>
      </c>
      <c r="I23" s="5" t="s">
        <v>36</v>
      </c>
      <c r="J23" s="8">
        <v>19489661</v>
      </c>
      <c r="K23" s="6" t="s">
        <v>71</v>
      </c>
    </row>
    <row r="24" spans="1:11" x14ac:dyDescent="0.2">
      <c r="A24" s="1">
        <v>70</v>
      </c>
      <c r="B24" s="1" t="s">
        <v>71</v>
      </c>
      <c r="C24" s="1" t="s">
        <v>17</v>
      </c>
      <c r="D24" s="1" t="s">
        <v>18</v>
      </c>
      <c r="E24" s="1" t="s">
        <v>71</v>
      </c>
      <c r="F24" s="1" t="s">
        <v>71</v>
      </c>
      <c r="G24" s="4">
        <v>6012</v>
      </c>
      <c r="H24" s="5" t="s">
        <v>71</v>
      </c>
      <c r="I24" s="5" t="s">
        <v>37</v>
      </c>
      <c r="J24" s="8">
        <v>5213165</v>
      </c>
      <c r="K24" s="6" t="s">
        <v>71</v>
      </c>
    </row>
    <row r="25" spans="1:11" x14ac:dyDescent="0.2">
      <c r="A25" s="1">
        <v>70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6013</v>
      </c>
      <c r="H25" s="5" t="s">
        <v>71</v>
      </c>
      <c r="I25" s="5" t="s">
        <v>38</v>
      </c>
      <c r="J25" s="8">
        <v>46103</v>
      </c>
      <c r="K25" s="6" t="s">
        <v>71</v>
      </c>
    </row>
    <row r="26" spans="1:11" x14ac:dyDescent="0.2">
      <c r="A26" s="1">
        <v>70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6014</v>
      </c>
      <c r="H26" s="5" t="s">
        <v>71</v>
      </c>
      <c r="I26" s="5" t="s">
        <v>39</v>
      </c>
      <c r="J26" s="8">
        <v>16352104</v>
      </c>
      <c r="K26" s="6" t="s">
        <v>40</v>
      </c>
    </row>
    <row r="27" spans="1:11" x14ac:dyDescent="0.2">
      <c r="A27" s="1">
        <v>70</v>
      </c>
      <c r="B27" s="1" t="s">
        <v>71</v>
      </c>
      <c r="C27" s="1" t="s">
        <v>17</v>
      </c>
      <c r="D27" s="1" t="s">
        <v>18</v>
      </c>
      <c r="E27" s="1" t="s">
        <v>71</v>
      </c>
      <c r="F27" s="1" t="s">
        <v>71</v>
      </c>
      <c r="G27" s="4">
        <v>6015</v>
      </c>
      <c r="H27" s="5" t="s">
        <v>71</v>
      </c>
      <c r="I27" s="5" t="s">
        <v>41</v>
      </c>
      <c r="J27" s="8">
        <v>13636244</v>
      </c>
      <c r="K27" s="6" t="s">
        <v>71</v>
      </c>
    </row>
    <row r="28" spans="1:11" x14ac:dyDescent="0.2">
      <c r="A28" s="1">
        <v>70</v>
      </c>
      <c r="B28" s="1" t="s">
        <v>71</v>
      </c>
      <c r="C28" s="1" t="s">
        <v>17</v>
      </c>
      <c r="D28" s="1" t="s">
        <v>18</v>
      </c>
      <c r="E28" s="1" t="s">
        <v>71</v>
      </c>
      <c r="F28" s="1" t="s">
        <v>71</v>
      </c>
      <c r="G28" s="4">
        <v>6016</v>
      </c>
      <c r="H28" s="5" t="s">
        <v>71</v>
      </c>
      <c r="I28" s="5" t="s">
        <v>42</v>
      </c>
      <c r="J28" s="8">
        <v>144806129</v>
      </c>
      <c r="K28" s="6" t="s">
        <v>71</v>
      </c>
    </row>
    <row r="29" spans="1:11" x14ac:dyDescent="0.2">
      <c r="A29" s="1">
        <v>70</v>
      </c>
      <c r="B29" s="1" t="s">
        <v>71</v>
      </c>
      <c r="C29" s="1" t="s">
        <v>17</v>
      </c>
      <c r="D29" s="1" t="s">
        <v>18</v>
      </c>
      <c r="E29" s="1" t="s">
        <v>71</v>
      </c>
      <c r="F29" s="1" t="s">
        <v>71</v>
      </c>
      <c r="G29" s="4">
        <v>6017</v>
      </c>
      <c r="H29" s="5" t="s">
        <v>71</v>
      </c>
      <c r="I29" s="5" t="s">
        <v>43</v>
      </c>
      <c r="J29" s="8">
        <v>40212349</v>
      </c>
      <c r="K29" s="6" t="s">
        <v>71</v>
      </c>
    </row>
    <row r="30" spans="1:11" x14ac:dyDescent="0.2">
      <c r="A30" s="1">
        <v>70</v>
      </c>
      <c r="B30" s="1" t="s">
        <v>71</v>
      </c>
      <c r="C30" s="1" t="s">
        <v>17</v>
      </c>
      <c r="D30" s="1" t="s">
        <v>18</v>
      </c>
      <c r="E30" s="1" t="s">
        <v>71</v>
      </c>
      <c r="F30" s="1" t="s">
        <v>71</v>
      </c>
      <c r="G30" s="4">
        <v>6018</v>
      </c>
      <c r="H30" s="5" t="s">
        <v>71</v>
      </c>
      <c r="I30" s="5" t="s">
        <v>44</v>
      </c>
      <c r="J30" s="8">
        <v>223107296</v>
      </c>
      <c r="K30" s="6" t="s">
        <v>45</v>
      </c>
    </row>
    <row r="31" spans="1:11" x14ac:dyDescent="0.2">
      <c r="A31" s="1">
        <v>70</v>
      </c>
      <c r="B31" s="1" t="s">
        <v>71</v>
      </c>
      <c r="C31" s="1" t="s">
        <v>17</v>
      </c>
      <c r="D31" s="1" t="s">
        <v>18</v>
      </c>
      <c r="E31" s="1" t="s">
        <v>71</v>
      </c>
      <c r="F31" s="1" t="s">
        <v>71</v>
      </c>
      <c r="G31" s="4">
        <v>6019</v>
      </c>
      <c r="H31" s="5" t="s">
        <v>71</v>
      </c>
      <c r="I31" s="5" t="s">
        <v>46</v>
      </c>
      <c r="J31" s="8">
        <v>85384166</v>
      </c>
      <c r="K31" s="6" t="s">
        <v>47</v>
      </c>
    </row>
    <row r="32" spans="1:11" x14ac:dyDescent="0.2">
      <c r="A32" s="10">
        <v>70</v>
      </c>
      <c r="B32" s="10" t="s">
        <v>71</v>
      </c>
      <c r="C32" s="10" t="s">
        <v>17</v>
      </c>
      <c r="D32" s="10" t="s">
        <v>18</v>
      </c>
      <c r="E32" s="10" t="s">
        <v>71</v>
      </c>
      <c r="F32" s="10" t="s">
        <v>71</v>
      </c>
      <c r="G32" s="11">
        <v>6190</v>
      </c>
      <c r="H32" s="11" t="s">
        <v>71</v>
      </c>
      <c r="I32" s="11" t="s">
        <v>48</v>
      </c>
      <c r="J32" s="12">
        <f>IF(SUM(J16:J21)=SUM(J23:J31),SUM(J23:J31), "ERROR: Line 1920 &lt;&gt; Line 6190")</f>
        <v>548247217</v>
      </c>
      <c r="K32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49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50</v>
      </c>
    </row>
    <row r="7" spans="1:2" x14ac:dyDescent="0.2">
      <c r="A7" s="1" t="s">
        <v>71</v>
      </c>
      <c r="B7" s="9" t="s">
        <v>71</v>
      </c>
    </row>
    <row r="8" spans="1:2" x14ac:dyDescent="0.2">
      <c r="A8" s="14" t="s">
        <v>51</v>
      </c>
      <c r="B8" s="15" t="s">
        <v>52</v>
      </c>
    </row>
    <row r="9" spans="1:2" x14ac:dyDescent="0.2">
      <c r="A9" s="14" t="s">
        <v>53</v>
      </c>
      <c r="B9" s="15" t="s">
        <v>54</v>
      </c>
    </row>
    <row r="10" spans="1:2" ht="25.5" x14ac:dyDescent="0.2">
      <c r="A10" s="14" t="s">
        <v>55</v>
      </c>
      <c r="B10" s="15" t="s">
        <v>56</v>
      </c>
    </row>
    <row r="11" spans="1:2" x14ac:dyDescent="0.2">
      <c r="A11" s="1" t="s">
        <v>71</v>
      </c>
      <c r="B11" s="9" t="s">
        <v>71</v>
      </c>
    </row>
    <row r="12" spans="1:2" x14ac:dyDescent="0.2">
      <c r="A12" s="1" t="s">
        <v>71</v>
      </c>
      <c r="B12" s="16" t="s">
        <v>57</v>
      </c>
    </row>
    <row r="13" spans="1:2" x14ac:dyDescent="0.2">
      <c r="A13" s="1" t="s">
        <v>71</v>
      </c>
      <c r="B13" s="9" t="s">
        <v>71</v>
      </c>
    </row>
    <row r="14" spans="1:2" ht="38.25" x14ac:dyDescent="0.2">
      <c r="A14" s="14" t="s">
        <v>58</v>
      </c>
      <c r="B14" s="15" t="s">
        <v>59</v>
      </c>
    </row>
    <row r="15" spans="1:2" ht="38.25" x14ac:dyDescent="0.2">
      <c r="A15" s="14" t="s">
        <v>60</v>
      </c>
      <c r="B15" s="15" t="s">
        <v>61</v>
      </c>
    </row>
    <row r="16" spans="1:2" x14ac:dyDescent="0.2">
      <c r="A16" s="1" t="s">
        <v>71</v>
      </c>
      <c r="B16" s="9" t="s">
        <v>71</v>
      </c>
    </row>
    <row r="17" spans="1:2" x14ac:dyDescent="0.2">
      <c r="A17" s="20" t="s">
        <v>62</v>
      </c>
      <c r="B17" s="19" t="s">
        <v>71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2022-06-20T10:06:29Z</dcterms:created>
  <dcterms:modified xsi:type="dcterms:W3CDTF">2022-06-20T14:06:29Z</dcterms:modified>
</cp:coreProperties>
</file>