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<sst xmlns="http://schemas.openxmlformats.org/spreadsheetml/2006/main" count="294" uniqueCount="78">
  <si>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</si>
  <si>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</si>
  <si>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</si>
  <si>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</si>
  <si>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</si>
  <si>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</si>
  <si>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</si>
  <si>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</si>
  <si>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</si>
  <si>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</si>
  <si>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</si>
  <si>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</si>
  <si>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</si>
  <si>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</si>
  <si>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</si>
  <si>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Assistance Direct Loan Program Account (024-70-0703)</t>
  </si>
  <si>
    <t>TAFS: 70-0703 /X</t>
  </si>
  <si>
    <t>X</t>
  </si>
  <si>
    <t>0703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</si>
  <si>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</si>
  <si>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</si>
  <si>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</si>
  <si>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</si>
  <si>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</si>
  <si>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</si>
  <si>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</si>
  <si>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</si>
  <si>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</si>
  <si>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B1</t>
  </si>
  <si>
    <t>Unob Bal: Antic nonexpenditure transfers (net)</t>
  </si>
  <si>
    <t>B2</t>
  </si>
  <si>
    <t>Unob Bal: Antic recov of prior year unpd/pd obl</t>
  </si>
  <si>
    <t>B3</t>
  </si>
  <si>
    <t>Total budgetary resources avail (disc. and mand.)</t>
  </si>
  <si>
    <t>Administrative Expenses</t>
  </si>
  <si>
    <t>A1</t>
  </si>
  <si>
    <t>CDL Subsidy</t>
  </si>
  <si>
    <t>A2</t>
  </si>
  <si>
    <t>SCDL Subsidy</t>
  </si>
  <si>
    <t>A3</t>
  </si>
  <si>
    <t>Sandy Supplemental - CDL</t>
  </si>
  <si>
    <t>A4</t>
  </si>
  <si>
    <t>Additional Supplemental Appropriations Act for Disaster Relief Requirements Act of 2017 - USVI</t>
  </si>
  <si>
    <t>A5</t>
  </si>
  <si>
    <t>Additional Supplemental Appropriations Act for Disaster Relief Requirements Act of 2017 - Reserved</t>
  </si>
  <si>
    <t>A6</t>
  </si>
  <si>
    <t>Total budgetary resources available</t>
  </si>
  <si>
    <t>OMB Footnotes</t>
  </si>
  <si>
    <t>Footnotes for Apportioned Amounts</t>
  </si>
  <si>
    <t xml:space="preserve">A1 </t>
  </si>
  <si>
    <t>$10,671,871.28 in FY21 carryover, of which $100,118.34 is related to P.L. 113-2; $7,023,546.91 is related to P.L. 115-72; $1,598,931.58 is related to P.L. 116-6, and $1,949,274.45 is related to P.L. 116-260; $40,212,349 of anticipated transfer in from DRF related to P.L. 115-72.</t>
  </si>
  <si>
    <t xml:space="preserve">A2 </t>
  </si>
  <si>
    <t>$5,213,165.20 in FY21 carrover, of which $2,002,358.02 is related to P.L. 103-327, $21,438.03 related to P.L. 104-134, and $3,189,368.95 is related to P.L. 100-329</t>
  </si>
  <si>
    <t xml:space="preserve">A3 </t>
  </si>
  <si>
    <t>46,101.67 in FY21 carryover related to P.L. 109-88</t>
  </si>
  <si>
    <t xml:space="preserve">A4 </t>
  </si>
  <si>
    <t>$3,200,494.87 in FY21 carryover related to P.L. 113-2; $9,675,088.96 anticipated recoveries of remaining subsidy of 2017 loans</t>
  </si>
  <si>
    <t xml:space="preserve">A5 </t>
  </si>
  <si>
    <t>$162,346,957.44  in FY21 carryover related to P.L. 115-72; Pursuant to P.L. 115-72, under Section 417 of the Robert T. Stafford Disaster Relief and Emergency Assistance Act  Subsidy will apply two subsidy rates; traditional CDLs (FL/TX - 76.25%) and special CDLs (PR/USVI - 97.57%).  Of the $799,524,500.00 in Section 417 subsidy transferred in FY18, actual FY20 carryover totals $162,346,957.44 (4335-USVI - $69,425,056.88; 4339-PR $82,679,270.31; 4332-TX $10,242,630.25, the blended subsidy rate of 97.57% (PR/USVI) will be applied to $152,104,327.19 to calculate a ceiling for loan authority in the amount of 155,892,515.31 in the Financing Account and the 76.25% traditional subsidy rate will be applied to $10,242,630.25 to calculate loan authority totaling $13,432,957.70 in Financing Account for TX-4332.  Total loan ceiling equals $169,325,473.02</t>
  </si>
  <si>
    <t xml:space="preserve">A6 </t>
  </si>
  <si>
    <t>$6,107,295.81 in FY21 carryover and $217,000,000 in anticipated transfer in from DRF related to P.L. 116-260</t>
  </si>
  <si>
    <t>Footnotes for Budgetary Resources</t>
  </si>
  <si>
    <t xml:space="preserve">B1 </t>
  </si>
  <si>
    <t>Estimated FY21 Carryover</t>
  </si>
  <si>
    <t xml:space="preserve">B2 </t>
  </si>
  <si>
    <t>Anticipated Transfer-In from the Disaster Relief Fund (DRF) as part of the (1) Additional Supplemental Appropriations Act for Disaster Relief Requirements Act of 2017 (P.L. 115-72, Title I) - totaling $40,212,349.00, and (2) Consolidated Appropriations Act, 2021 totaling $217,000,000.00</t>
  </si>
  <si>
    <t xml:space="preserve">B3 </t>
  </si>
  <si>
    <t>Anticipated recoveries in FY22 of remaining subsidy in 2017 cohort of loans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</si>
  <si>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</si>
  <si>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</si>
  <si>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</si>
  <si>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</si>
  <si>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</si>
  <si>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</si>
  <si>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06:36 PM</t>
  </si>
  <si>
    <t xml:space="preserve">TAF(s) Included: </t>
  </si>
  <si>
    <t xml:space="preserve">70-0703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</si>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</sst>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9" t="s">
        <v>0</v>
      </c>
      <c r="B2" s="19" t="s">
        <v>77</v>
      </c>
      <c r="C2" s="19" t="s">
        <v>77</v>
      </c>
      <c r="D2" s="19" t="s">
        <v>77</v>
      </c>
      <c r="E2" s="19" t="s">
        <v>77</v>
      </c>
      <c r="F2" s="19" t="s">
        <v>77</v>
      </c>
      <c r="G2" s="19" t="s">
        <v>77</v>
      </c>
      <c r="H2" s="19" t="s">
        <v>77</v>
      </c>
      <c r="I2" s="19" t="s">
        <v>77</v>
      </c>
      <c r="J2" s="19"/>
      <c r="K2" s="19" t="s">
        <v>77</v>
      </c>
    </row>
    <row r="3" spans="1:11" x14ac:dyDescent="0.2">
      <c r="A3" s="19" t="s">
        <v>1</v>
      </c>
      <c r="B3" s="19" t="s">
        <v>77</v>
      </c>
      <c r="C3" s="19" t="s">
        <v>77</v>
      </c>
      <c r="D3" s="19" t="s">
        <v>77</v>
      </c>
      <c r="E3" s="19" t="s">
        <v>77</v>
      </c>
      <c r="F3" s="19" t="s">
        <v>77</v>
      </c>
      <c r="G3" s="19" t="s">
        <v>77</v>
      </c>
      <c r="H3" s="19" t="s">
        <v>77</v>
      </c>
      <c r="I3" s="19" t="s">
        <v>77</v>
      </c>
      <c r="J3" s="19"/>
      <c r="K3" s="19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70</v>
      </c>
      <c r="B13" s="1" t="s">
        <v>77</v>
      </c>
      <c r="C13" s="1" t="s">
        <v>17</v>
      </c>
      <c r="D13" s="1" t="s">
        <v>18</v>
      </c>
      <c r="E13" s="1" t="s">
        <v>77</v>
      </c>
      <c r="F13" s="1" t="s">
        <v>77</v>
      </c>
      <c r="G13" s="4" t="s">
        <v>19</v>
      </c>
      <c r="H13" s="5">
        <v>1</v>
      </c>
      <c r="I13" s="5" t="s">
        <v>20</v>
      </c>
      <c r="J13" s="8"/>
      <c r="K13" s="6" t="s">
        <v>77</v>
      </c>
    </row>
    <row r="14" spans="1:11" x14ac:dyDescent="0.2">
      <c r="A14" s="1">
        <v>70</v>
      </c>
      <c r="B14" s="1" t="s">
        <v>77</v>
      </c>
      <c r="C14" s="1" t="s">
        <v>17</v>
      </c>
      <c r="D14" s="1" t="s">
        <v>18</v>
      </c>
      <c r="E14" s="1" t="s">
        <v>77</v>
      </c>
      <c r="F14" s="1" t="s">
        <v>77</v>
      </c>
      <c r="G14" s="4" t="s">
        <v>21</v>
      </c>
      <c r="H14" s="5" t="s">
        <v>22</v>
      </c>
      <c r="I14" s="5" t="s">
        <v>23</v>
      </c>
      <c r="J14" s="8"/>
      <c r="K14" s="6" t="s">
        <v>77</v>
      </c>
    </row>
    <row r="15" spans="1:11" x14ac:dyDescent="0.2">
      <c r="A15" s="1">
        <v>70</v>
      </c>
      <c r="B15" s="1" t="s">
        <v>77</v>
      </c>
      <c r="C15" s="1" t="s">
        <v>17</v>
      </c>
      <c r="D15" s="1" t="s">
        <v>18</v>
      </c>
      <c r="E15" s="1" t="s">
        <v>77</v>
      </c>
      <c r="F15" s="1" t="s">
        <v>77</v>
      </c>
      <c r="G15" s="4" t="s">
        <v>24</v>
      </c>
      <c r="H15" s="5" t="s">
        <v>22</v>
      </c>
      <c r="I15" s="5" t="s">
        <v>25</v>
      </c>
      <c r="J15" s="8"/>
      <c r="K15" s="6" t="s">
        <v>77</v>
      </c>
    </row>
    <row r="16" spans="1:11" x14ac:dyDescent="0.2">
      <c r="A16" s="1">
        <v>70</v>
      </c>
      <c r="B16" s="1" t="s">
        <v>77</v>
      </c>
      <c r="C16" s="1" t="s">
        <v>17</v>
      </c>
      <c r="D16" s="1" t="s">
        <v>18</v>
      </c>
      <c r="E16" s="1" t="s">
        <v>77</v>
      </c>
      <c r="F16" s="1" t="s">
        <v>77</v>
      </c>
      <c r="G16" s="4">
        <v>1000</v>
      </c>
      <c r="H16" s="5" t="s">
        <v>26</v>
      </c>
      <c r="I16" s="5" t="s">
        <v>27</v>
      </c>
      <c r="J16" s="8">
        <v>187585887</v>
      </c>
      <c r="K16" s="6" t="s">
        <v>28</v>
      </c>
    </row>
    <row r="17" spans="1:11" x14ac:dyDescent="0.2">
      <c r="A17" s="1">
        <v>70</v>
      </c>
      <c r="B17" s="1" t="s">
        <v>77</v>
      </c>
      <c r="C17" s="1" t="s">
        <v>17</v>
      </c>
      <c r="D17" s="1" t="s">
        <v>18</v>
      </c>
      <c r="E17" s="1" t="s">
        <v>77</v>
      </c>
      <c r="F17" s="1" t="s">
        <v>77</v>
      </c>
      <c r="G17" s="4">
        <v>1060</v>
      </c>
      <c r="H17" s="5" t="s">
        <v>77</v>
      </c>
      <c r="I17" s="5" t="s">
        <v>29</v>
      </c>
      <c r="J17" s="8">
        <v>257212349</v>
      </c>
      <c r="K17" s="6" t="s">
        <v>30</v>
      </c>
    </row>
    <row r="18" spans="1:11" x14ac:dyDescent="0.2">
      <c r="A18" s="1">
        <v>70</v>
      </c>
      <c r="B18" s="1" t="s">
        <v>77</v>
      </c>
      <c r="C18" s="1" t="s">
        <v>17</v>
      </c>
      <c r="D18" s="1" t="s">
        <v>18</v>
      </c>
      <c r="E18" s="1" t="s">
        <v>77</v>
      </c>
      <c r="F18" s="1" t="s">
        <v>77</v>
      </c>
      <c r="G18" s="4">
        <v>1061</v>
      </c>
      <c r="H18" s="5" t="s">
        <v>77</v>
      </c>
      <c r="I18" s="5" t="s">
        <v>31</v>
      </c>
      <c r="J18" s="8">
        <v>9675089</v>
      </c>
      <c r="K18" s="6" t="s">
        <v>32</v>
      </c>
    </row>
    <row r="19" spans="1:11" x14ac:dyDescent="0.2">
      <c r="A19" s="10">
        <v>70</v>
      </c>
      <c r="B19" s="10" t="s">
        <v>77</v>
      </c>
      <c r="C19" s="10" t="s">
        <v>17</v>
      </c>
      <c r="D19" s="10" t="s">
        <v>18</v>
      </c>
      <c r="E19" s="10" t="s">
        <v>77</v>
      </c>
      <c r="F19" s="10" t="s">
        <v>77</v>
      </c>
      <c r="G19" s="11">
        <v>1920</v>
      </c>
      <c r="H19" s="11" t="s">
        <v>77</v>
      </c>
      <c r="I19" s="11" t="s">
        <v>33</v>
      </c>
      <c r="J19" s="12">
        <f>SUM(J16:J18)</f>
        <v>454473325</v>
      </c>
      <c r="K19" s="13" t="s">
        <v>77</v>
      </c>
    </row>
    <row r="20" spans="1:11" x14ac:dyDescent="0.2">
      <c r="A20" s="1">
        <v>70</v>
      </c>
      <c r="B20" s="1" t="s">
        <v>77</v>
      </c>
      <c r="C20" s="1" t="s">
        <v>17</v>
      </c>
      <c r="D20" s="1" t="s">
        <v>18</v>
      </c>
      <c r="E20" s="1" t="s">
        <v>77</v>
      </c>
      <c r="F20" s="1" t="s">
        <v>77</v>
      </c>
      <c r="G20" s="4">
        <v>6011</v>
      </c>
      <c r="H20" s="5" t="s">
        <v>77</v>
      </c>
      <c r="I20" s="5" t="s">
        <v>34</v>
      </c>
      <c r="J20" s="8">
        <v>50884221</v>
      </c>
      <c r="K20" s="6" t="s">
        <v>35</v>
      </c>
    </row>
    <row r="21" spans="1:11" x14ac:dyDescent="0.2">
      <c r="A21" s="1">
        <v>70</v>
      </c>
      <c r="B21" s="1" t="s">
        <v>77</v>
      </c>
      <c r="C21" s="1" t="s">
        <v>17</v>
      </c>
      <c r="D21" s="1" t="s">
        <v>18</v>
      </c>
      <c r="E21" s="1" t="s">
        <v>77</v>
      </c>
      <c r="F21" s="1" t="s">
        <v>77</v>
      </c>
      <c r="G21" s="4">
        <v>6012</v>
      </c>
      <c r="H21" s="5" t="s">
        <v>77</v>
      </c>
      <c r="I21" s="5" t="s">
        <v>36</v>
      </c>
      <c r="J21" s="8">
        <v>5213165</v>
      </c>
      <c r="K21" s="6" t="s">
        <v>37</v>
      </c>
    </row>
    <row r="22" spans="1:11" x14ac:dyDescent="0.2">
      <c r="A22" s="1">
        <v>70</v>
      </c>
      <c r="B22" s="1" t="s">
        <v>77</v>
      </c>
      <c r="C22" s="1" t="s">
        <v>17</v>
      </c>
      <c r="D22" s="1" t="s">
        <v>18</v>
      </c>
      <c r="E22" s="1" t="s">
        <v>77</v>
      </c>
      <c r="F22" s="1" t="s">
        <v>77</v>
      </c>
      <c r="G22" s="4">
        <v>6013</v>
      </c>
      <c r="H22" s="5" t="s">
        <v>77</v>
      </c>
      <c r="I22" s="5" t="s">
        <v>38</v>
      </c>
      <c r="J22" s="8">
        <v>46102</v>
      </c>
      <c r="K22" s="6" t="s">
        <v>39</v>
      </c>
    </row>
    <row r="23" spans="1:11" x14ac:dyDescent="0.2">
      <c r="A23" s="1">
        <v>70</v>
      </c>
      <c r="B23" s="1" t="s">
        <v>77</v>
      </c>
      <c r="C23" s="1" t="s">
        <v>17</v>
      </c>
      <c r="D23" s="1" t="s">
        <v>18</v>
      </c>
      <c r="E23" s="1" t="s">
        <v>77</v>
      </c>
      <c r="F23" s="1" t="s">
        <v>77</v>
      </c>
      <c r="G23" s="4">
        <v>6015</v>
      </c>
      <c r="H23" s="5" t="s">
        <v>77</v>
      </c>
      <c r="I23" s="5" t="s">
        <v>40</v>
      </c>
      <c r="J23" s="8">
        <v>12875584</v>
      </c>
      <c r="K23" s="6" t="s">
        <v>41</v>
      </c>
    </row>
    <row r="24" spans="1:11" x14ac:dyDescent="0.2">
      <c r="A24" s="1">
        <v>70</v>
      </c>
      <c r="B24" s="1" t="s">
        <v>77</v>
      </c>
      <c r="C24" s="1" t="s">
        <v>17</v>
      </c>
      <c r="D24" s="1" t="s">
        <v>18</v>
      </c>
      <c r="E24" s="1" t="s">
        <v>77</v>
      </c>
      <c r="F24" s="1" t="s">
        <v>77</v>
      </c>
      <c r="G24" s="4">
        <v>6016</v>
      </c>
      <c r="H24" s="5" t="s">
        <v>77</v>
      </c>
      <c r="I24" s="5" t="s">
        <v>42</v>
      </c>
      <c r="J24" s="8">
        <v>162346957</v>
      </c>
      <c r="K24" s="6" t="s">
        <v>43</v>
      </c>
    </row>
    <row r="25" spans="1:11" x14ac:dyDescent="0.2">
      <c r="A25" s="1">
        <v>70</v>
      </c>
      <c r="B25" s="1" t="s">
        <v>77</v>
      </c>
      <c r="C25" s="1" t="s">
        <v>17</v>
      </c>
      <c r="D25" s="1" t="s">
        <v>18</v>
      </c>
      <c r="E25" s="1" t="s">
        <v>77</v>
      </c>
      <c r="F25" s="1" t="s">
        <v>77</v>
      </c>
      <c r="G25" s="4">
        <v>6017</v>
      </c>
      <c r="H25" s="5" t="s">
        <v>77</v>
      </c>
      <c r="I25" s="5" t="s">
        <v>44</v>
      </c>
      <c r="J25" s="8">
        <v>223107296</v>
      </c>
      <c r="K25" s="6" t="s">
        <v>45</v>
      </c>
    </row>
    <row r="26" spans="1:11" x14ac:dyDescent="0.2">
      <c r="A26" s="10">
        <v>70</v>
      </c>
      <c r="B26" s="10" t="s">
        <v>77</v>
      </c>
      <c r="C26" s="10" t="s">
        <v>17</v>
      </c>
      <c r="D26" s="10" t="s">
        <v>18</v>
      </c>
      <c r="E26" s="10" t="s">
        <v>77</v>
      </c>
      <c r="F26" s="10" t="s">
        <v>77</v>
      </c>
      <c r="G26" s="11">
        <v>6190</v>
      </c>
      <c r="H26" s="11" t="s">
        <v>77</v>
      </c>
      <c r="I26" s="11" t="s">
        <v>46</v>
      </c>
      <c r="J26" s="12">
        <f>IF(SUM(J16:J18)=SUM(J20:J25),SUM(J20:J25), "ERROR: Line 1920 &lt;&gt; Line 6190")</f>
        <v>454473325</v>
      </c>
      <c r="K26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47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6" t="s">
        <v>48</v>
      </c>
    </row>
    <row r="7" spans="1:2" x14ac:dyDescent="0.2">
      <c r="A7" s="1" t="s">
        <v>77</v>
      </c>
      <c r="B7" s="9" t="s">
        <v>77</v>
      </c>
    </row>
    <row r="8" spans="1:2" ht="38.25" x14ac:dyDescent="0.2">
      <c r="A8" s="14" t="s">
        <v>49</v>
      </c>
      <c r="B8" s="15" t="s">
        <v>50</v>
      </c>
    </row>
    <row r="9" spans="1:2" ht="25.5" x14ac:dyDescent="0.2">
      <c r="A9" s="14" t="s">
        <v>51</v>
      </c>
      <c r="B9" s="15" t="s">
        <v>52</v>
      </c>
    </row>
    <row r="10" spans="1:2" x14ac:dyDescent="0.2">
      <c r="A10" s="14" t="s">
        <v>53</v>
      </c>
      <c r="B10" s="15" t="s">
        <v>54</v>
      </c>
    </row>
    <row r="11" spans="1:2" ht="25.5" x14ac:dyDescent="0.2">
      <c r="A11" s="14" t="s">
        <v>55</v>
      </c>
      <c r="B11" s="15" t="s">
        <v>56</v>
      </c>
    </row>
    <row r="12" spans="1:2" ht="102" x14ac:dyDescent="0.2">
      <c r="A12" s="14" t="s">
        <v>57</v>
      </c>
      <c r="B12" s="15" t="s">
        <v>58</v>
      </c>
    </row>
    <row r="13" spans="1:2" x14ac:dyDescent="0.2">
      <c r="A13" s="14" t="s">
        <v>59</v>
      </c>
      <c r="B13" s="15" t="s">
        <v>60</v>
      </c>
    </row>
    <row r="14" spans="1:2" x14ac:dyDescent="0.2">
      <c r="A14" s="1" t="s">
        <v>77</v>
      </c>
      <c r="B14" s="9" t="s">
        <v>77</v>
      </c>
    </row>
    <row r="15" spans="1:2" x14ac:dyDescent="0.2">
      <c r="A15" s="1" t="s">
        <v>77</v>
      </c>
      <c r="B15" s="16" t="s">
        <v>61</v>
      </c>
    </row>
    <row r="16" spans="1:2" x14ac:dyDescent="0.2">
      <c r="A16" s="1" t="s">
        <v>77</v>
      </c>
      <c r="B16" s="9" t="s">
        <v>77</v>
      </c>
    </row>
    <row r="17" spans="1:2" x14ac:dyDescent="0.2">
      <c r="A17" s="14" t="s">
        <v>62</v>
      </c>
      <c r="B17" s="15" t="s">
        <v>63</v>
      </c>
    </row>
    <row r="18" spans="1:2" ht="38.25" x14ac:dyDescent="0.2">
      <c r="A18" s="14" t="s">
        <v>64</v>
      </c>
      <c r="B18" s="15" t="s">
        <v>65</v>
      </c>
    </row>
    <row r="19" spans="1:2" x14ac:dyDescent="0.2">
      <c r="A19" s="14" t="s">
        <v>66</v>
      </c>
      <c r="B19" s="15" t="s">
        <v>67</v>
      </c>
    </row>
    <row r="20" spans="1:2" x14ac:dyDescent="0.2">
      <c r="A20" s="1" t="s">
        <v>77</v>
      </c>
      <c r="B20" s="9" t="s">
        <v>77</v>
      </c>
    </row>
    <row r="21" spans="1:2" x14ac:dyDescent="0.2">
      <c r="A21" s="20" t="s">
        <v>68</v>
      </c>
      <c r="B21" s="19" t="s">
        <v>77</v>
      </c>
    </row>
  </sheetData>
  <mergeCells count="1">
    <mergeCell ref="A21:B21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69</v>
      </c>
      <c r="B1" s="22"/>
    </row>
    <row r="2" spans="1:2" ht="15" x14ac:dyDescent="0.25">
      <c r="A2" s="17" t="s">
        <v>77</v>
      </c>
      <c r="B2" s="18" t="s">
        <v>77</v>
      </c>
    </row>
    <row r="3" spans="1:2" ht="15" x14ac:dyDescent="0.25">
      <c r="A3" s="17" t="s">
        <v>77</v>
      </c>
      <c r="B3" s="18" t="s">
        <v>77</v>
      </c>
    </row>
    <row r="4" spans="1:2" ht="15" x14ac:dyDescent="0.25">
      <c r="A4" s="17" t="s">
        <v>70</v>
      </c>
      <c r="B4" s="18" t="s">
        <v>71</v>
      </c>
    </row>
    <row r="5" spans="1:2" ht="15" x14ac:dyDescent="0.25">
      <c r="A5" s="17" t="s">
        <v>77</v>
      </c>
      <c r="B5" s="18" t="s">
        <v>72</v>
      </c>
    </row>
    <row r="6" spans="1:2" ht="15" x14ac:dyDescent="0.25">
      <c r="A6" s="17" t="s">
        <v>77</v>
      </c>
      <c r="B6" s="18" t="s">
        <v>77</v>
      </c>
    </row>
    <row r="7" spans="1:2" ht="15" x14ac:dyDescent="0.25">
      <c r="A7" s="17" t="s">
        <v>73</v>
      </c>
      <c r="B7" s="18" t="s">
        <v>74</v>
      </c>
    </row>
    <row r="8" spans="1:2" ht="15" x14ac:dyDescent="0.25">
      <c r="A8" s="17" t="s">
        <v>77</v>
      </c>
      <c r="B8" s="18" t="s">
        <v>77</v>
      </c>
    </row>
    <row r="9" spans="1:2" ht="15" x14ac:dyDescent="0.25">
      <c r="A9" s="17" t="s">
        <v>75</v>
      </c>
      <c r="B9" s="18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2022-08-23T12:33:31Z</dcterms:created>
  <dcterms:modified xsi:type="dcterms:W3CDTF">2022-08-23T16:33:32Z</dcterms:modified>
</cp:coreProperties>
</file>