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0" i="1"/>
</calcChain>
</file>

<file path=xl/sharedStrings.xml><?xml version="1.0" encoding="utf-8"?>
<sst xmlns="http://schemas.openxmlformats.org/spreadsheetml/2006/main" count="288" uniqueCount="58">
  <si>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</si>
  <si>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</si>
  <si>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</si>
  <si>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</si>
  <si>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</si>
  <si>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</si>
  <si>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</si>
  <si>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</si>
  <si>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</si>
  <si>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</si>
  <si>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</si>
  <si>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</si>
  <si>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</si>
  <si>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</si>
  <si>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</si>
  <si>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Disaster Relief Fund (024-70-0702)</t>
  </si>
  <si>
    <t>TAFS: 70-0702 /X</t>
  </si>
  <si>
    <t>X</t>
  </si>
  <si>
    <t>0702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</si>
  <si>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</si>
  <si>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</si>
  <si>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</si>
  <si>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</si>
  <si>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</si>
  <si>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</si>
  <si>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</si>
  <si>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</si>
  <si>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</si>
  <si>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Unob Bal: Antic nonexpenditure transfers (net)</t>
  </si>
  <si>
    <t>Unob Bal: Antic recov of prior year unpd/pd obl</t>
  </si>
  <si>
    <t>BA: Disc: Spending auth:Antic colls, reimbs, other</t>
  </si>
  <si>
    <t>Total budgetary resources avail (disc. and mand.)</t>
  </si>
  <si>
    <t>Category B - Disaster Relief Cap Adjustment</t>
  </si>
  <si>
    <t>Category B - Disaster Relief - Base</t>
  </si>
  <si>
    <t>Category B - Disaster Readiness Support</t>
  </si>
  <si>
    <t>Category B - Pre-Disaster Mitigation</t>
  </si>
  <si>
    <t>A2</t>
  </si>
  <si>
    <t>Category B - Disaster Facilities</t>
  </si>
  <si>
    <t>Apportioned in FY 2023</t>
  </si>
  <si>
    <t>A1</t>
  </si>
  <si>
    <t>Total budgetary resources available</t>
  </si>
  <si>
    <t>OMB Footnotes</t>
  </si>
  <si>
    <t>Footnotes for Apportioned Amounts</t>
  </si>
  <si>
    <t xml:space="preserve">A1 </t>
  </si>
  <si>
    <t>If a programmatic need arises in FY 2021 for the obligation of funds currently apportioned in Category C, the agency may reallocate the Category C amounts to the applicable Category B lines without further action by OMB. OMB shall be notified of such action ten business days after such reallocation.</t>
  </si>
  <si>
    <t xml:space="preserve">A2 </t>
  </si>
  <si>
    <t>Consistent with the authority provided by section 203(i) of the Robert T. Stafford Disaster Relief and Emergency Assistance Act, Public Law 93-288, as amended (42 U.S.C. 5133(i)), and OMB direction previously agreed to by FEMA, of the amounts apportioned to line 6011, no more than $1 billion may be set aside as a result of COVID-19 major disaster declarations.  This limitation applies to all planned obligations on a cumulative basis for this program going forward and shall be reflected as such in all Congressional reports.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</si>
  <si>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</si>
  <si>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</si>
  <si>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</si>
  <si>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</si>
  <si>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</si>
  <si>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</si>
  <si>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</si>
  <si>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06:40 PM</t>
  </si>
  <si>
    <t xml:space="preserve">TAF(s) Included: </t>
  </si>
  <si>
    <t xml:space="preserve">70-0702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</si>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</sst>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70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1</v>
      </c>
      <c r="I13" s="5" t="s">
        <v>20</v>
      </c>
      <c r="J13" s="8"/>
      <c r="K13" s="6" t="s">
        <v>57</v>
      </c>
    </row>
    <row r="14" spans="1:11" x14ac:dyDescent="0.2">
      <c r="A14" s="1">
        <v>70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70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70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>
        <v>5891991000</v>
      </c>
      <c r="K16" s="6" t="s">
        <v>57</v>
      </c>
    </row>
    <row r="17" spans="1:11" x14ac:dyDescent="0.2">
      <c r="A17" s="1">
        <v>70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1060</v>
      </c>
      <c r="H17" s="5" t="s">
        <v>57</v>
      </c>
      <c r="I17" s="5" t="s">
        <v>28</v>
      </c>
      <c r="J17" s="8">
        <v>-278291099</v>
      </c>
      <c r="K17" s="6" t="s">
        <v>57</v>
      </c>
    </row>
    <row r="18" spans="1:11" x14ac:dyDescent="0.2">
      <c r="A18" s="1">
        <v>70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1061</v>
      </c>
      <c r="H18" s="5" t="s">
        <v>57</v>
      </c>
      <c r="I18" s="5" t="s">
        <v>29</v>
      </c>
      <c r="J18" s="8">
        <v>1000000000</v>
      </c>
      <c r="K18" s="6" t="s">
        <v>57</v>
      </c>
    </row>
    <row r="19" spans="1:11" x14ac:dyDescent="0.2">
      <c r="A19" s="1">
        <v>70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1740</v>
      </c>
      <c r="H19" s="5" t="s">
        <v>57</v>
      </c>
      <c r="I19" s="5" t="s">
        <v>30</v>
      </c>
      <c r="J19" s="8">
        <v>205000</v>
      </c>
      <c r="K19" s="6" t="s">
        <v>57</v>
      </c>
    </row>
    <row r="20" spans="1:11" x14ac:dyDescent="0.2">
      <c r="A20" s="10">
        <v>70</v>
      </c>
      <c r="B20" s="10" t="s">
        <v>57</v>
      </c>
      <c r="C20" s="10" t="s">
        <v>17</v>
      </c>
      <c r="D20" s="10" t="s">
        <v>18</v>
      </c>
      <c r="E20" s="10" t="s">
        <v>57</v>
      </c>
      <c r="F20" s="10" t="s">
        <v>57</v>
      </c>
      <c r="G20" s="11">
        <v>1920</v>
      </c>
      <c r="H20" s="11" t="s">
        <v>57</v>
      </c>
      <c r="I20" s="11" t="s">
        <v>31</v>
      </c>
      <c r="J20" s="12">
        <f>SUM(J16:J19)</f>
        <v>6613904901</v>
      </c>
      <c r="K20" s="13" t="s">
        <v>57</v>
      </c>
    </row>
    <row r="21" spans="1:11" x14ac:dyDescent="0.2">
      <c r="A21" s="1">
        <v>70</v>
      </c>
      <c r="B21" s="1" t="s">
        <v>57</v>
      </c>
      <c r="C21" s="1" t="s">
        <v>17</v>
      </c>
      <c r="D21" s="1" t="s">
        <v>18</v>
      </c>
      <c r="E21" s="1" t="s">
        <v>57</v>
      </c>
      <c r="F21" s="1" t="s">
        <v>57</v>
      </c>
      <c r="G21" s="4">
        <v>6011</v>
      </c>
      <c r="H21" s="5" t="s">
        <v>57</v>
      </c>
      <c r="I21" s="5" t="s">
        <v>32</v>
      </c>
      <c r="J21" s="8">
        <v>583000000</v>
      </c>
      <c r="K21" s="6" t="s">
        <v>57</v>
      </c>
    </row>
    <row r="22" spans="1:11" x14ac:dyDescent="0.2">
      <c r="A22" s="1">
        <v>70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6012</v>
      </c>
      <c r="H22" s="5" t="s">
        <v>57</v>
      </c>
      <c r="I22" s="5" t="s">
        <v>33</v>
      </c>
      <c r="J22" s="8">
        <v>4062119669</v>
      </c>
      <c r="K22" s="6" t="s">
        <v>57</v>
      </c>
    </row>
    <row r="23" spans="1:11" x14ac:dyDescent="0.2">
      <c r="A23" s="1">
        <v>70</v>
      </c>
      <c r="B23" s="1" t="s">
        <v>57</v>
      </c>
      <c r="C23" s="1" t="s">
        <v>17</v>
      </c>
      <c r="D23" s="1" t="s">
        <v>18</v>
      </c>
      <c r="E23" s="1" t="s">
        <v>57</v>
      </c>
      <c r="F23" s="1" t="s">
        <v>57</v>
      </c>
      <c r="G23" s="4">
        <v>6013</v>
      </c>
      <c r="H23" s="5" t="s">
        <v>57</v>
      </c>
      <c r="I23" s="5" t="s">
        <v>34</v>
      </c>
      <c r="J23" s="8">
        <v>279082232</v>
      </c>
      <c r="K23" s="6" t="s">
        <v>57</v>
      </c>
    </row>
    <row r="24" spans="1:11" x14ac:dyDescent="0.2">
      <c r="A24" s="1">
        <v>70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6014</v>
      </c>
      <c r="H24" s="5" t="s">
        <v>57</v>
      </c>
      <c r="I24" s="5" t="s">
        <v>35</v>
      </c>
      <c r="J24" s="8">
        <v>291000000</v>
      </c>
      <c r="K24" s="6" t="s">
        <v>36</v>
      </c>
    </row>
    <row r="25" spans="1:11" x14ac:dyDescent="0.2">
      <c r="A25" s="1">
        <v>70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6015</v>
      </c>
      <c r="H25" s="5" t="s">
        <v>57</v>
      </c>
      <c r="I25" s="5" t="s">
        <v>37</v>
      </c>
      <c r="J25" s="8">
        <v>98703000</v>
      </c>
      <c r="K25" s="6" t="s">
        <v>57</v>
      </c>
    </row>
    <row r="26" spans="1:11" x14ac:dyDescent="0.2">
      <c r="A26" s="1">
        <v>70</v>
      </c>
      <c r="B26" s="1" t="s">
        <v>57</v>
      </c>
      <c r="C26" s="1" t="s">
        <v>17</v>
      </c>
      <c r="D26" s="1" t="s">
        <v>18</v>
      </c>
      <c r="E26" s="1" t="s">
        <v>57</v>
      </c>
      <c r="F26" s="1" t="s">
        <v>57</v>
      </c>
      <c r="G26" s="4">
        <v>6170</v>
      </c>
      <c r="H26" s="5" t="s">
        <v>57</v>
      </c>
      <c r="I26" s="5" t="s">
        <v>38</v>
      </c>
      <c r="J26" s="8">
        <v>1300000000</v>
      </c>
      <c r="K26" s="6" t="s">
        <v>39</v>
      </c>
    </row>
    <row r="27" spans="1:11" x14ac:dyDescent="0.2">
      <c r="A27" s="10">
        <v>70</v>
      </c>
      <c r="B27" s="10" t="s">
        <v>57</v>
      </c>
      <c r="C27" s="10" t="s">
        <v>17</v>
      </c>
      <c r="D27" s="10" t="s">
        <v>18</v>
      </c>
      <c r="E27" s="10" t="s">
        <v>57</v>
      </c>
      <c r="F27" s="10" t="s">
        <v>57</v>
      </c>
      <c r="G27" s="11">
        <v>6190</v>
      </c>
      <c r="H27" s="11" t="s">
        <v>57</v>
      </c>
      <c r="I27" s="11" t="s">
        <v>40</v>
      </c>
      <c r="J27" s="12">
        <f>IF(SUM(J16:J19)=SUM(J21:J26),SUM(J21:J26), "ERROR: Line 1920 &lt;&gt; Line 6190")</f>
        <v>6613904901</v>
      </c>
      <c r="K27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41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42</v>
      </c>
    </row>
    <row r="7" spans="1:2" x14ac:dyDescent="0.2">
      <c r="A7" s="1" t="s">
        <v>57</v>
      </c>
      <c r="B7" s="9" t="s">
        <v>57</v>
      </c>
    </row>
    <row r="8" spans="1:2" ht="38.25" x14ac:dyDescent="0.2">
      <c r="A8" s="14" t="s">
        <v>43</v>
      </c>
      <c r="B8" s="15" t="s">
        <v>44</v>
      </c>
    </row>
    <row r="9" spans="1:2" ht="63.75" x14ac:dyDescent="0.2">
      <c r="A9" s="14" t="s">
        <v>45</v>
      </c>
      <c r="B9" s="15" t="s">
        <v>46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16" t="s">
        <v>47</v>
      </c>
    </row>
    <row r="12" spans="1:2" x14ac:dyDescent="0.2">
      <c r="A12" s="1" t="s">
        <v>57</v>
      </c>
      <c r="B12" s="9" t="s">
        <v>57</v>
      </c>
    </row>
    <row r="13" spans="1:2" x14ac:dyDescent="0.2">
      <c r="A13" s="1" t="s">
        <v>57</v>
      </c>
      <c r="B13" s="9" t="s">
        <v>57</v>
      </c>
    </row>
    <row r="14" spans="1:2" x14ac:dyDescent="0.2">
      <c r="A14" s="20" t="s">
        <v>48</v>
      </c>
      <c r="B14" s="19" t="s">
        <v>57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2022-08-23T12:33:29Z</dcterms:created>
  <dcterms:modified xsi:type="dcterms:W3CDTF">2022-08-23T16:33:30Z</dcterms:modified>
</cp:coreProperties>
</file>