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4" i="1"/>
</calcChain>
</file>

<file path=xl/sharedStrings.xml><?xml version="1.0" encoding="utf-8"?>
<sst xmlns="http://schemas.openxmlformats.org/spreadsheetml/2006/main" count="350" uniqueCount="74">
  <si>
    <t>FY 2022 Apportionment</t>
  </si>
  <si>
    <t>Funds provided by Public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</si>
  <si>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</si>
  <si>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</si>
  <si>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</si>
  <si>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</si>
  <si>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</si>
  <si>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</si>
  <si>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</si>
  <si>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</si>
  <si>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</si>
  <si>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</si>
  <si>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</si>
  <si>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</si>
  <si>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</si>
  <si>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</si>
  <si>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/X</t>
  </si>
  <si>
    <t>X</t>
  </si>
  <si>
    <t>0413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</si>
  <si>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</si>
  <si>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</si>
  <si>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</si>
  <si>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</si>
  <si>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</si>
  <si>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</si>
  <si>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</si>
  <si>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</si>
  <si>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</si>
  <si>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</si>
  <si>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</si>
  <si>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B2</t>
  </si>
  <si>
    <t>BA: Disc: Appropriation</t>
  </si>
  <si>
    <t>BA: Disc: Appropriations precluded from obligation</t>
  </si>
  <si>
    <t>BA: Disc: Appropriations:Antic nonexpend trans net</t>
  </si>
  <si>
    <t>B1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</si>
  <si>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</si>
  <si>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</si>
  <si>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</si>
  <si>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</si>
  <si>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</si>
  <si>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</si>
  <si>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</si>
  <si>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Center for Domestic Preparedness Program</t>
  </si>
  <si>
    <t>Category B - Predisaster Mitigation</t>
  </si>
  <si>
    <t>Category B -Cybersecurity Grant Program Funding</t>
  </si>
  <si>
    <t>A1</t>
  </si>
  <si>
    <t>Category B -Safeguarding Tomorrow Through Ongoing Risk Mitigation (STORM) Act</t>
  </si>
  <si>
    <t>A2</t>
  </si>
  <si>
    <t>Category B -Dam Safety &amp; Removal Program</t>
  </si>
  <si>
    <t>A3</t>
  </si>
  <si>
    <t>Total budgetary resources available</t>
  </si>
  <si>
    <t>OMB Footnotes</t>
  </si>
  <si>
    <t>Footnotes for Apportioned Amounts</t>
  </si>
  <si>
    <t xml:space="preserve">A1 </t>
  </si>
  <si>
    <t>Per  P.L. 117-58, Infrastructure Investment and Jobs Act, Cybersecurity Grant program funding $1.0 Billion of no-year funds is appropriated to FA to be distributed over four fiscal years (FY 2022: $200.0 Million; FY 2023: $400.0 Million; FY 2024: $300.0 Million; FY 2025: $100.0 Million).</t>
  </si>
  <si>
    <t xml:space="preserve">A2 </t>
  </si>
  <si>
    <t>Per  P.L. 117-58, Infrastructure Investment and Jobs Act,STORM Act $500.0 Million of no-year funds is appropriated to Federal Assistance (FA) over five years ($100.0 Million per year for FY 2022 - FY 2026).</t>
  </si>
  <si>
    <t xml:space="preserve">A3 </t>
  </si>
  <si>
    <t>Per  P.L. 117-58, Infrastructure Investment and Jobs Act, Dam Safety and Removal Program $733.0 Million of no-year funds is appropriated to FA for Dam Safety and Removal Program</t>
  </si>
  <si>
    <t>Footnotes for Budgetary Resources</t>
  </si>
  <si>
    <t xml:space="preserve">B1 </t>
  </si>
  <si>
    <t>Per  P.L. 117-58, Infrastructure Investment and Jobs Act, up to three percent of each fiscal year's allocation may be transferred to  O&amp;S for Salaries and Expenses; 1/4 of 1% will be transferred to DHS-OIG</t>
  </si>
  <si>
    <t xml:space="preserve">B2 </t>
  </si>
  <si>
    <t>Increase Anticipated recoveries by $2M.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</si>
  <si>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</si>
  <si>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</si>
  <si>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</si>
  <si>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</si>
  <si>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</si>
  <si>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</si>
  <si>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04:43 PM</t>
  </si>
  <si>
    <t xml:space="preserve">TAF(s) Included: </t>
  </si>
  <si>
    <t xml:space="preserve">70-0413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</si>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</sst>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9" t="s">
        <v>0</v>
      </c>
      <c r="B2" s="19" t="s">
        <v>73</v>
      </c>
      <c r="C2" s="19" t="s">
        <v>73</v>
      </c>
      <c r="D2" s="19" t="s">
        <v>73</v>
      </c>
      <c r="E2" s="19" t="s">
        <v>73</v>
      </c>
      <c r="F2" s="19" t="s">
        <v>73</v>
      </c>
      <c r="G2" s="19" t="s">
        <v>73</v>
      </c>
      <c r="H2" s="19" t="s">
        <v>73</v>
      </c>
      <c r="I2" s="19" t="s">
        <v>73</v>
      </c>
      <c r="J2" s="19"/>
      <c r="K2" s="19" t="s">
        <v>73</v>
      </c>
    </row>
    <row r="3" spans="1:11" x14ac:dyDescent="0.2">
      <c r="A3" s="19" t="s">
        <v>1</v>
      </c>
      <c r="B3" s="19" t="s">
        <v>73</v>
      </c>
      <c r="C3" s="19" t="s">
        <v>73</v>
      </c>
      <c r="D3" s="19" t="s">
        <v>73</v>
      </c>
      <c r="E3" s="19" t="s">
        <v>73</v>
      </c>
      <c r="F3" s="19" t="s">
        <v>73</v>
      </c>
      <c r="G3" s="19" t="s">
        <v>73</v>
      </c>
      <c r="H3" s="19" t="s">
        <v>73</v>
      </c>
      <c r="I3" s="19" t="s">
        <v>73</v>
      </c>
      <c r="J3" s="19"/>
      <c r="K3" s="19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70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2</v>
      </c>
      <c r="I13" s="5" t="s">
        <v>20</v>
      </c>
      <c r="J13" s="8"/>
      <c r="K13" s="6" t="s">
        <v>73</v>
      </c>
    </row>
    <row r="14" spans="1:11" x14ac:dyDescent="0.2">
      <c r="A14" s="1">
        <v>70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70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70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>
        <v>181527547</v>
      </c>
      <c r="K16" s="6" t="s">
        <v>73</v>
      </c>
    </row>
    <row r="17" spans="1:11" x14ac:dyDescent="0.2">
      <c r="A17" s="1">
        <v>70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1021</v>
      </c>
      <c r="H17" s="5" t="s">
        <v>73</v>
      </c>
      <c r="I17" s="5" t="s">
        <v>28</v>
      </c>
      <c r="J17" s="8">
        <v>1795861</v>
      </c>
      <c r="K17" s="6" t="s">
        <v>73</v>
      </c>
    </row>
    <row r="18" spans="1:11" x14ac:dyDescent="0.2">
      <c r="A18" s="1">
        <v>70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1061</v>
      </c>
      <c r="H18" s="5" t="s">
        <v>73</v>
      </c>
      <c r="I18" s="5" t="s">
        <v>29</v>
      </c>
      <c r="J18" s="8">
        <v>2204139</v>
      </c>
      <c r="K18" s="6" t="s">
        <v>30</v>
      </c>
    </row>
    <row r="19" spans="1:11" x14ac:dyDescent="0.2">
      <c r="A19" s="1">
        <v>70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1100</v>
      </c>
      <c r="H19" s="5" t="s">
        <v>73</v>
      </c>
      <c r="I19" s="5" t="s">
        <v>31</v>
      </c>
      <c r="J19" s="8">
        <v>1438500000</v>
      </c>
      <c r="K19" s="6" t="s">
        <v>73</v>
      </c>
    </row>
    <row r="20" spans="1:11" x14ac:dyDescent="0.2">
      <c r="A20" s="1">
        <v>70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1134</v>
      </c>
      <c r="H20" s="5" t="s">
        <v>73</v>
      </c>
      <c r="I20" s="5" t="s">
        <v>32</v>
      </c>
      <c r="J20" s="8"/>
      <c r="K20" s="6" t="s">
        <v>73</v>
      </c>
    </row>
    <row r="21" spans="1:11" x14ac:dyDescent="0.2">
      <c r="A21" s="1">
        <v>70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1151</v>
      </c>
      <c r="H21" s="5" t="s">
        <v>73</v>
      </c>
      <c r="I21" s="5" t="s">
        <v>33</v>
      </c>
      <c r="J21" s="8">
        <v>-33572500</v>
      </c>
      <c r="K21" s="6" t="s">
        <v>34</v>
      </c>
    </row>
    <row r="22" spans="1:11" x14ac:dyDescent="0.2">
      <c r="A22" s="1">
        <v>70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1700</v>
      </c>
      <c r="H22" s="5" t="s">
        <v>73</v>
      </c>
      <c r="I22" s="5" t="s">
        <v>35</v>
      </c>
      <c r="J22" s="8">
        <v>5478</v>
      </c>
      <c r="K22" s="6" t="s">
        <v>73</v>
      </c>
    </row>
    <row r="23" spans="1:11" x14ac:dyDescent="0.2">
      <c r="A23" s="1">
        <v>70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1740</v>
      </c>
      <c r="H23" s="5" t="s">
        <v>73</v>
      </c>
      <c r="I23" s="5" t="s">
        <v>36</v>
      </c>
      <c r="J23" s="8">
        <v>94522</v>
      </c>
      <c r="K23" s="6" t="s">
        <v>73</v>
      </c>
    </row>
    <row r="24" spans="1:11" x14ac:dyDescent="0.2">
      <c r="A24" s="10">
        <v>70</v>
      </c>
      <c r="B24" s="10" t="s">
        <v>73</v>
      </c>
      <c r="C24" s="10" t="s">
        <v>17</v>
      </c>
      <c r="D24" s="10" t="s">
        <v>18</v>
      </c>
      <c r="E24" s="10" t="s">
        <v>73</v>
      </c>
      <c r="F24" s="10" t="s">
        <v>73</v>
      </c>
      <c r="G24" s="11">
        <v>1920</v>
      </c>
      <c r="H24" s="11" t="s">
        <v>73</v>
      </c>
      <c r="I24" s="11" t="s">
        <v>37</v>
      </c>
      <c r="J24" s="12">
        <f>SUM(J16:J23)</f>
        <v>1590555047</v>
      </c>
      <c r="K24" s="13" t="s">
        <v>73</v>
      </c>
    </row>
    <row r="25" spans="1:11" x14ac:dyDescent="0.2">
      <c r="A25" s="1">
        <v>70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6001</v>
      </c>
      <c r="H25" s="5" t="s">
        <v>73</v>
      </c>
      <c r="I25" s="5" t="s">
        <v>38</v>
      </c>
      <c r="J25" s="8">
        <v>222009152</v>
      </c>
      <c r="K25" s="6" t="s">
        <v>73</v>
      </c>
    </row>
    <row r="26" spans="1:11" x14ac:dyDescent="0.2">
      <c r="A26" s="1">
        <v>70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6002</v>
      </c>
      <c r="H26" s="5" t="s">
        <v>73</v>
      </c>
      <c r="I26" s="5" t="s">
        <v>39</v>
      </c>
      <c r="J26" s="8">
        <v>242394047</v>
      </c>
      <c r="K26" s="6" t="s">
        <v>73</v>
      </c>
    </row>
    <row r="27" spans="1:11" x14ac:dyDescent="0.2">
      <c r="A27" s="1">
        <v>70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6003</v>
      </c>
      <c r="H27" s="5" t="s">
        <v>73</v>
      </c>
      <c r="I27" s="5" t="s">
        <v>40</v>
      </c>
      <c r="J27" s="8">
        <v>1000000</v>
      </c>
      <c r="K27" s="6" t="s">
        <v>73</v>
      </c>
    </row>
    <row r="28" spans="1:11" x14ac:dyDescent="0.2">
      <c r="A28" s="1">
        <v>70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6004</v>
      </c>
      <c r="H28" s="5" t="s">
        <v>73</v>
      </c>
      <c r="I28" s="5" t="s">
        <v>41</v>
      </c>
      <c r="J28" s="8">
        <v>1950000</v>
      </c>
      <c r="K28" s="6" t="s">
        <v>73</v>
      </c>
    </row>
    <row r="29" spans="1:11" x14ac:dyDescent="0.2">
      <c r="A29" s="1">
        <v>70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6011</v>
      </c>
      <c r="H29" s="5" t="s">
        <v>73</v>
      </c>
      <c r="I29" s="5" t="s">
        <v>42</v>
      </c>
      <c r="J29" s="8">
        <v>250000</v>
      </c>
      <c r="K29" s="6" t="s">
        <v>73</v>
      </c>
    </row>
    <row r="30" spans="1:11" x14ac:dyDescent="0.2">
      <c r="A30" s="1">
        <v>70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6012</v>
      </c>
      <c r="H30" s="5" t="s">
        <v>73</v>
      </c>
      <c r="I30" s="5" t="s">
        <v>43</v>
      </c>
      <c r="J30" s="8">
        <v>123524348</v>
      </c>
      <c r="K30" s="6" t="s">
        <v>73</v>
      </c>
    </row>
    <row r="31" spans="1:11" x14ac:dyDescent="0.2">
      <c r="A31" s="1">
        <v>70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6013</v>
      </c>
      <c r="H31" s="5" t="s">
        <v>73</v>
      </c>
      <c r="I31" s="5" t="s">
        <v>44</v>
      </c>
      <c r="J31" s="8">
        <v>193500000</v>
      </c>
      <c r="K31" s="6" t="s">
        <v>45</v>
      </c>
    </row>
    <row r="32" spans="1:11" x14ac:dyDescent="0.2">
      <c r="A32" s="1">
        <v>70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6014</v>
      </c>
      <c r="H32" s="5" t="s">
        <v>73</v>
      </c>
      <c r="I32" s="5" t="s">
        <v>46</v>
      </c>
      <c r="J32" s="8">
        <v>96750000</v>
      </c>
      <c r="K32" s="6" t="s">
        <v>47</v>
      </c>
    </row>
    <row r="33" spans="1:11" x14ac:dyDescent="0.2">
      <c r="A33" s="1">
        <v>70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6015</v>
      </c>
      <c r="H33" s="5" t="s">
        <v>73</v>
      </c>
      <c r="I33" s="5" t="s">
        <v>48</v>
      </c>
      <c r="J33" s="8">
        <v>709177500</v>
      </c>
      <c r="K33" s="6" t="s">
        <v>49</v>
      </c>
    </row>
    <row r="34" spans="1:11" x14ac:dyDescent="0.2">
      <c r="A34" s="10">
        <v>70</v>
      </c>
      <c r="B34" s="10" t="s">
        <v>73</v>
      </c>
      <c r="C34" s="10" t="s">
        <v>17</v>
      </c>
      <c r="D34" s="10" t="s">
        <v>18</v>
      </c>
      <c r="E34" s="10" t="s">
        <v>73</v>
      </c>
      <c r="F34" s="10" t="s">
        <v>73</v>
      </c>
      <c r="G34" s="11">
        <v>6190</v>
      </c>
      <c r="H34" s="11" t="s">
        <v>73</v>
      </c>
      <c r="I34" s="11" t="s">
        <v>50</v>
      </c>
      <c r="J34" s="12">
        <f>IF(SUM(J16:J23)=SUM(J25:J33),SUM(J25:J33), "ERROR: Line 1920 &lt;&gt; Line 6190")</f>
        <v>1590555047</v>
      </c>
      <c r="K34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51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6" t="s">
        <v>52</v>
      </c>
    </row>
    <row r="7" spans="1:2" x14ac:dyDescent="0.2">
      <c r="A7" s="1" t="s">
        <v>73</v>
      </c>
      <c r="B7" s="9" t="s">
        <v>73</v>
      </c>
    </row>
    <row r="8" spans="1:2" ht="38.25" x14ac:dyDescent="0.2">
      <c r="A8" s="14" t="s">
        <v>53</v>
      </c>
      <c r="B8" s="15" t="s">
        <v>54</v>
      </c>
    </row>
    <row r="9" spans="1:2" ht="25.5" x14ac:dyDescent="0.2">
      <c r="A9" s="14" t="s">
        <v>55</v>
      </c>
      <c r="B9" s="15" t="s">
        <v>56</v>
      </c>
    </row>
    <row r="10" spans="1:2" ht="25.5" x14ac:dyDescent="0.2">
      <c r="A10" s="14" t="s">
        <v>57</v>
      </c>
      <c r="B10" s="15" t="s">
        <v>58</v>
      </c>
    </row>
    <row r="11" spans="1:2" x14ac:dyDescent="0.2">
      <c r="A11" s="1" t="s">
        <v>73</v>
      </c>
      <c r="B11" s="9" t="s">
        <v>73</v>
      </c>
    </row>
    <row r="12" spans="1:2" x14ac:dyDescent="0.2">
      <c r="A12" s="1" t="s">
        <v>73</v>
      </c>
      <c r="B12" s="16" t="s">
        <v>59</v>
      </c>
    </row>
    <row r="13" spans="1:2" x14ac:dyDescent="0.2">
      <c r="A13" s="1" t="s">
        <v>73</v>
      </c>
      <c r="B13" s="9" t="s">
        <v>73</v>
      </c>
    </row>
    <row r="14" spans="1:2" ht="25.5" x14ac:dyDescent="0.2">
      <c r="A14" s="14" t="s">
        <v>60</v>
      </c>
      <c r="B14" s="15" t="s">
        <v>61</v>
      </c>
    </row>
    <row r="15" spans="1:2" x14ac:dyDescent="0.2">
      <c r="A15" s="14" t="s">
        <v>62</v>
      </c>
      <c r="B15" s="15" t="s">
        <v>63</v>
      </c>
    </row>
    <row r="16" spans="1:2" x14ac:dyDescent="0.2">
      <c r="A16" s="1" t="s">
        <v>73</v>
      </c>
      <c r="B16" s="9" t="s">
        <v>73</v>
      </c>
    </row>
    <row r="17" spans="1:2" x14ac:dyDescent="0.2">
      <c r="A17" s="20" t="s">
        <v>64</v>
      </c>
      <c r="B17" s="19" t="s">
        <v>73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65</v>
      </c>
      <c r="B1" s="22"/>
    </row>
    <row r="2" spans="1:2" ht="15" x14ac:dyDescent="0.25">
      <c r="A2" s="17" t="s">
        <v>73</v>
      </c>
      <c r="B2" s="18" t="s">
        <v>73</v>
      </c>
    </row>
    <row r="3" spans="1:2" ht="15" x14ac:dyDescent="0.25">
      <c r="A3" s="17" t="s">
        <v>73</v>
      </c>
      <c r="B3" s="18" t="s">
        <v>73</v>
      </c>
    </row>
    <row r="4" spans="1:2" ht="15" x14ac:dyDescent="0.25">
      <c r="A4" s="17" t="s">
        <v>66</v>
      </c>
      <c r="B4" s="18" t="s">
        <v>67</v>
      </c>
    </row>
    <row r="5" spans="1:2" ht="15" x14ac:dyDescent="0.25">
      <c r="A5" s="17" t="s">
        <v>73</v>
      </c>
      <c r="B5" s="18" t="s">
        <v>68</v>
      </c>
    </row>
    <row r="6" spans="1:2" ht="15" x14ac:dyDescent="0.25">
      <c r="A6" s="17" t="s">
        <v>73</v>
      </c>
      <c r="B6" s="18" t="s">
        <v>73</v>
      </c>
    </row>
    <row r="7" spans="1:2" ht="15" x14ac:dyDescent="0.25">
      <c r="A7" s="17" t="s">
        <v>69</v>
      </c>
      <c r="B7" s="18" t="s">
        <v>70</v>
      </c>
    </row>
    <row r="8" spans="1:2" ht="15" x14ac:dyDescent="0.25">
      <c r="A8" s="17" t="s">
        <v>73</v>
      </c>
      <c r="B8" s="18" t="s">
        <v>73</v>
      </c>
    </row>
    <row r="9" spans="1:2" ht="15" x14ac:dyDescent="0.25">
      <c r="A9" s="17" t="s">
        <v>71</v>
      </c>
      <c r="B9" s="18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2022-06-20T10:05:21Z</dcterms:created>
  <dcterms:modified xsi:type="dcterms:W3CDTF">2022-06-20T14:05:22Z</dcterms:modified>
</cp:coreProperties>
</file>