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<sst xmlns="http://schemas.openxmlformats.org/spreadsheetml/2006/main" count="242" uniqueCount="58">
  <si>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</si>
  <si>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</si>
  <si>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</si>
  <si>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</si>
  <si>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</si>
  <si>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</si>
  <si>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</si>
  <si>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</si>
  <si>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</si>
  <si>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</si>
  <si>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</si>
  <si>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</si>
  <si>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</si>
  <si>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</si>
  <si>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Analysis and Operations</t>
  </si>
  <si>
    <t>Account: Operations and Support, AO (024-18-0115)</t>
  </si>
  <si>
    <t>Treas Account: Operations and Support</t>
  </si>
  <si>
    <t>TAFS: 70-0115 2022/2023</t>
  </si>
  <si>
    <t>0115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</si>
  <si>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</si>
  <si>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</si>
  <si>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</si>
  <si>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</si>
  <si>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</si>
  <si>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</si>
  <si>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</si>
  <si>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</si>
  <si>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</si>
  <si>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BA: Disc: Appropriations precluded from obligation</t>
  </si>
  <si>
    <t>B2</t>
  </si>
  <si>
    <t>BA: Disc: Spending auth:Antic colls, reimbs, other</t>
  </si>
  <si>
    <t>B3</t>
  </si>
  <si>
    <t>Total budgetary resources avail (disc. and mand.)</t>
  </si>
  <si>
    <t>Lump Sum</t>
  </si>
  <si>
    <t>1st quarter Reimbursable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</si>
  <si>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</si>
  <si>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</si>
  <si>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</si>
  <si>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</si>
  <si>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</si>
  <si>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apportioned, this account was automatically apportioned funding under P.L. 117-43 and P.L. 117-70</t>
  </si>
  <si>
    <t>Footnotes for Budgetary Resources</t>
  </si>
  <si>
    <t xml:space="preserve">B1 </t>
  </si>
  <si>
    <t>This account is receiving funds pursuant to Public Law 117-43 as automatically apportioned via OMB Bulletin 21-05.</t>
  </si>
  <si>
    <t xml:space="preserve">B2 </t>
  </si>
  <si>
    <t>Amount on line 1134 has been adjusted pursuant to OMB Bulletin 21-05</t>
  </si>
  <si>
    <t xml:space="preserve">B3 </t>
  </si>
  <si>
    <t>Anticipated reimbursements in the FY 2022-2023 Operations and Support account to support IT support, network support, and other mission critical activities.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</si>
  <si>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</si>
  <si>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</si>
  <si>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</si>
  <si>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</si>
  <si>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</si>
  <si>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</si>
  <si>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05:36 AM</t>
  </si>
  <si>
    <t xml:space="preserve">TAF(s) Included: </t>
  </si>
  <si>
    <t xml:space="preserve">70-0115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</si>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</sst>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57</v>
      </c>
      <c r="F14" s="1" t="s">
        <v>57</v>
      </c>
      <c r="G14" s="4" t="s">
        <v>19</v>
      </c>
      <c r="H14" s="5">
        <v>1</v>
      </c>
      <c r="I14" s="5" t="s">
        <v>20</v>
      </c>
      <c r="J14" s="8"/>
      <c r="K14" s="6" t="s">
        <v>57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57</v>
      </c>
      <c r="F15" s="1" t="s">
        <v>57</v>
      </c>
      <c r="G15" s="4" t="s">
        <v>21</v>
      </c>
      <c r="H15" s="5" t="s">
        <v>22</v>
      </c>
      <c r="I15" s="5" t="s">
        <v>23</v>
      </c>
      <c r="J15" s="8"/>
      <c r="K15" s="6" t="s">
        <v>57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57</v>
      </c>
      <c r="F16" s="1" t="s">
        <v>57</v>
      </c>
      <c r="G16" s="4" t="s">
        <v>24</v>
      </c>
      <c r="H16" s="5" t="s">
        <v>22</v>
      </c>
      <c r="I16" s="5" t="s">
        <v>25</v>
      </c>
      <c r="J16" s="8"/>
      <c r="K16" s="6" t="s">
        <v>57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57</v>
      </c>
      <c r="F17" s="1" t="s">
        <v>57</v>
      </c>
      <c r="G17" s="4">
        <v>1100</v>
      </c>
      <c r="H17" s="5" t="s">
        <v>57</v>
      </c>
      <c r="I17" s="5" t="s">
        <v>26</v>
      </c>
      <c r="J17" s="8">
        <v>82620000</v>
      </c>
      <c r="K17" s="6" t="s">
        <v>27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57</v>
      </c>
      <c r="F18" s="1" t="s">
        <v>57</v>
      </c>
      <c r="G18" s="4">
        <v>1134</v>
      </c>
      <c r="H18" s="5" t="s">
        <v>57</v>
      </c>
      <c r="I18" s="5" t="s">
        <v>28</v>
      </c>
      <c r="J18" s="8">
        <v>-68136714</v>
      </c>
      <c r="K18" s="6" t="s">
        <v>29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57</v>
      </c>
      <c r="F19" s="1" t="s">
        <v>57</v>
      </c>
      <c r="G19" s="4">
        <v>1740</v>
      </c>
      <c r="H19" s="5" t="s">
        <v>57</v>
      </c>
      <c r="I19" s="5" t="s">
        <v>30</v>
      </c>
      <c r="J19" s="8">
        <v>9500000</v>
      </c>
      <c r="K19" s="6" t="s">
        <v>31</v>
      </c>
    </row>
    <row r="20" spans="1:11" x14ac:dyDescent="0.2">
      <c r="A20" s="10">
        <v>70</v>
      </c>
      <c r="B20" s="10">
        <v>2022</v>
      </c>
      <c r="C20" s="10">
        <v>2023</v>
      </c>
      <c r="D20" s="10" t="s">
        <v>18</v>
      </c>
      <c r="E20" s="10" t="s">
        <v>57</v>
      </c>
      <c r="F20" s="10" t="s">
        <v>57</v>
      </c>
      <c r="G20" s="11">
        <v>1920</v>
      </c>
      <c r="H20" s="11" t="s">
        <v>57</v>
      </c>
      <c r="I20" s="11" t="s">
        <v>32</v>
      </c>
      <c r="J20" s="12">
        <f>SUM(J17:J19)</f>
        <v>23983286</v>
      </c>
      <c r="K20" s="13" t="s">
        <v>57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57</v>
      </c>
      <c r="F21" s="1" t="s">
        <v>57</v>
      </c>
      <c r="G21" s="4">
        <v>6011</v>
      </c>
      <c r="H21" s="5" t="s">
        <v>57</v>
      </c>
      <c r="I21" s="5" t="s">
        <v>33</v>
      </c>
      <c r="J21" s="8">
        <v>14483286</v>
      </c>
      <c r="K21" s="6" t="s">
        <v>57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57</v>
      </c>
      <c r="F22" s="1" t="s">
        <v>57</v>
      </c>
      <c r="G22" s="4">
        <v>6111</v>
      </c>
      <c r="H22" s="5" t="s">
        <v>57</v>
      </c>
      <c r="I22" s="5" t="s">
        <v>34</v>
      </c>
      <c r="J22" s="8">
        <v>9500000</v>
      </c>
      <c r="K22" s="6" t="s">
        <v>57</v>
      </c>
    </row>
    <row r="23" spans="1:11" x14ac:dyDescent="0.2">
      <c r="A23" s="10">
        <v>70</v>
      </c>
      <c r="B23" s="10">
        <v>2022</v>
      </c>
      <c r="C23" s="10">
        <v>2023</v>
      </c>
      <c r="D23" s="10" t="s">
        <v>18</v>
      </c>
      <c r="E23" s="10" t="s">
        <v>57</v>
      </c>
      <c r="F23" s="10" t="s">
        <v>57</v>
      </c>
      <c r="G23" s="11">
        <v>6190</v>
      </c>
      <c r="H23" s="11" t="s">
        <v>57</v>
      </c>
      <c r="I23" s="11" t="s">
        <v>35</v>
      </c>
      <c r="J23" s="12">
        <f>IF(SUM(J17:J19)=SUM(J21:J22),SUM(J21:J22), "ERROR: Line 1920 &lt;&gt; Line 6190")</f>
        <v>23983286</v>
      </c>
      <c r="K23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37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38</v>
      </c>
    </row>
    <row r="7" spans="1:2" x14ac:dyDescent="0.2">
      <c r="A7" s="1" t="s">
        <v>57</v>
      </c>
      <c r="B7" s="9" t="s">
        <v>57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41</v>
      </c>
    </row>
    <row r="11" spans="1:2" x14ac:dyDescent="0.2">
      <c r="A11" s="1" t="s">
        <v>57</v>
      </c>
      <c r="B11" s="9" t="s">
        <v>57</v>
      </c>
    </row>
    <row r="12" spans="1:2" x14ac:dyDescent="0.2">
      <c r="A12" s="14" t="s">
        <v>42</v>
      </c>
      <c r="B12" s="15" t="s">
        <v>43</v>
      </c>
    </row>
    <row r="13" spans="1:2" x14ac:dyDescent="0.2">
      <c r="A13" s="14" t="s">
        <v>44</v>
      </c>
      <c r="B13" s="15" t="s">
        <v>45</v>
      </c>
    </row>
    <row r="14" spans="1:2" ht="25.5" x14ac:dyDescent="0.2">
      <c r="A14" s="14" t="s">
        <v>46</v>
      </c>
      <c r="B14" s="15" t="s">
        <v>47</v>
      </c>
    </row>
    <row r="15" spans="1:2" x14ac:dyDescent="0.2">
      <c r="A15" s="1" t="s">
        <v>57</v>
      </c>
      <c r="B15" s="9" t="s">
        <v>57</v>
      </c>
    </row>
    <row r="16" spans="1:2" x14ac:dyDescent="0.2">
      <c r="A16" s="20" t="s">
        <v>48</v>
      </c>
      <c r="B16" s="19" t="s">
        <v>57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2022-08-23T12:23:59Z</dcterms:created>
  <dcterms:modified xsi:type="dcterms:W3CDTF">2022-08-23T16:23:59Z</dcterms:modified>
</cp:coreProperties>
</file>